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filterPrivacy="1" codeName="ThisWorkbook"/>
  <xr:revisionPtr revIDLastSave="0" documentId="13_ncr:1_{657CFD78-BEF3-4291-9B76-898E12396D13}" xr6:coauthVersionLast="36" xr6:coauthVersionMax="36" xr10:uidLastSave="{00000000-0000-0000-0000-000000000000}"/>
  <bookViews>
    <workbookView xWindow="0" yWindow="0" windowWidth="22260" windowHeight="12645" firstSheet="3" activeTab="13" xr2:uid="{00000000-000D-0000-FFFF-FFFF00000000}"/>
  </bookViews>
  <sheets>
    <sheet name="Instructions" sheetId="1" r:id="rId1"/>
    <sheet name="Publication Title" sheetId="13" r:id="rId2"/>
    <sheet name="Fig.1" sheetId="17" r:id="rId3"/>
    <sheet name="Fig.2" sheetId="18" r:id="rId4"/>
    <sheet name="Fig.3" sheetId="19" r:id="rId5"/>
    <sheet name="Fig.4" sheetId="23" r:id="rId6"/>
    <sheet name="Fig.5" sheetId="24" r:id="rId7"/>
    <sheet name="Fig.6" sheetId="25" r:id="rId8"/>
    <sheet name="Fig.7" sheetId="26" r:id="rId9"/>
    <sheet name="Fig.8" sheetId="27" r:id="rId10"/>
    <sheet name="Fig.9" sheetId="28" r:id="rId11"/>
    <sheet name="Fig.10" sheetId="29" r:id="rId12"/>
    <sheet name="Fig.11" sheetId="30" r:id="rId13"/>
    <sheet name="Fig.12" sheetId="31" r:id="rId14"/>
    <sheet name="2020 - ExampleFig." sheetId="10" state="hidden" r:id="rId15"/>
  </sheets>
  <definedNames>
    <definedName name="_Ref118290875" localSheetId="8">Fig.7!$B$1</definedName>
    <definedName name="_Ref118292320" localSheetId="9">Fig.8!$B$1</definedName>
    <definedName name="_Ref118293189" localSheetId="10">Fig.9!$B$1</definedName>
    <definedName name="_Ref119397605" localSheetId="12">Fig.11!$B$1</definedName>
    <definedName name="_Ref119573580" localSheetId="3">Fig.2!$B$1</definedName>
    <definedName name="_Ref119576767" localSheetId="2">Fig.1!$B$1</definedName>
    <definedName name="_Ref119920429" localSheetId="13">Fig.12!$B$1</definedName>
    <definedName name="_Ref125971724" localSheetId="4">Fig.3!$B$1</definedName>
    <definedName name="_Ref125991333" localSheetId="6">Fig.5!$B$1</definedName>
    <definedName name="_Ref127544165" localSheetId="7">Fig.6!$B$1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3" i="28" l="1"/>
  <c r="G83" i="28"/>
  <c r="H82" i="28"/>
  <c r="G82" i="28"/>
  <c r="H81" i="28"/>
  <c r="G81" i="28"/>
  <c r="H80" i="28"/>
  <c r="G80" i="28"/>
  <c r="H79" i="28"/>
  <c r="G79" i="28"/>
  <c r="H78" i="28"/>
  <c r="G78" i="28"/>
  <c r="H77" i="28"/>
  <c r="G77" i="28"/>
  <c r="H76" i="28"/>
  <c r="G76" i="28"/>
  <c r="H75" i="28"/>
  <c r="G75" i="28"/>
  <c r="H74" i="28"/>
  <c r="G74" i="28"/>
  <c r="H73" i="28"/>
  <c r="G73" i="28"/>
  <c r="H72" i="28"/>
  <c r="G72" i="28"/>
  <c r="H71" i="28"/>
  <c r="G71" i="28"/>
  <c r="H70" i="28"/>
  <c r="G70" i="28"/>
  <c r="H69" i="28"/>
  <c r="G69" i="28"/>
  <c r="H68" i="28"/>
  <c r="G68" i="28"/>
  <c r="H67" i="28"/>
  <c r="G67" i="28"/>
  <c r="H66" i="28"/>
  <c r="G66" i="28"/>
  <c r="H65" i="28"/>
  <c r="G65" i="28"/>
  <c r="H64" i="28"/>
  <c r="G64" i="28"/>
  <c r="H63" i="28"/>
  <c r="G63" i="28"/>
  <c r="H62" i="28"/>
  <c r="G62" i="28"/>
  <c r="H61" i="28"/>
  <c r="G61" i="28"/>
  <c r="H60" i="28"/>
  <c r="G60" i="28"/>
  <c r="H59" i="28"/>
  <c r="G59" i="28"/>
  <c r="H58" i="28"/>
  <c r="G58" i="28"/>
  <c r="H57" i="28"/>
  <c r="G57" i="28"/>
  <c r="H56" i="28"/>
  <c r="G56" i="28"/>
  <c r="H55" i="28"/>
  <c r="G55" i="28"/>
  <c r="H54" i="28"/>
  <c r="G54" i="28"/>
  <c r="H53" i="28"/>
  <c r="G53" i="28"/>
  <c r="H52" i="28"/>
  <c r="G52" i="28"/>
  <c r="H51" i="28"/>
  <c r="G51" i="28"/>
  <c r="H50" i="28"/>
  <c r="G50" i="28"/>
  <c r="H49" i="28"/>
  <c r="G49" i="28"/>
  <c r="H48" i="28"/>
  <c r="G48" i="28"/>
  <c r="H47" i="28"/>
  <c r="G47" i="28"/>
  <c r="H46" i="28"/>
  <c r="G46" i="28"/>
  <c r="H43" i="28"/>
  <c r="G43" i="28"/>
  <c r="H42" i="28"/>
  <c r="G42" i="28"/>
  <c r="H41" i="28"/>
  <c r="G41" i="28"/>
  <c r="H40" i="28"/>
  <c r="G40" i="28"/>
  <c r="H39" i="28"/>
  <c r="G39" i="28"/>
  <c r="H38" i="28"/>
  <c r="G38" i="28"/>
  <c r="H37" i="28"/>
  <c r="G37" i="28"/>
  <c r="H36" i="28"/>
  <c r="G36" i="28"/>
  <c r="H35" i="28"/>
  <c r="G35" i="28"/>
  <c r="H34" i="28"/>
  <c r="G34" i="28"/>
  <c r="H33" i="28"/>
  <c r="G33" i="28"/>
  <c r="H32" i="28"/>
  <c r="G32" i="28"/>
  <c r="H31" i="28"/>
  <c r="G31" i="28"/>
  <c r="H30" i="28"/>
  <c r="G30" i="28"/>
  <c r="H29" i="28"/>
  <c r="G29" i="28"/>
  <c r="H28" i="28"/>
  <c r="G28" i="28"/>
  <c r="H27" i="28"/>
  <c r="G27" i="28"/>
  <c r="H26" i="28"/>
  <c r="G26" i="28"/>
  <c r="H25" i="28"/>
  <c r="G25" i="28"/>
  <c r="H24" i="28"/>
  <c r="G24" i="28"/>
  <c r="H23" i="28"/>
  <c r="G23" i="28"/>
  <c r="H22" i="28"/>
  <c r="G22" i="28"/>
  <c r="H21" i="28"/>
  <c r="G21" i="28"/>
  <c r="H20" i="28"/>
  <c r="G20" i="28"/>
  <c r="H19" i="28"/>
  <c r="G19" i="28"/>
  <c r="H18" i="28"/>
  <c r="G18" i="28"/>
  <c r="H17" i="28"/>
  <c r="G17" i="28"/>
  <c r="H16" i="28"/>
  <c r="G16" i="28"/>
  <c r="H15" i="28"/>
  <c r="G15" i="28"/>
  <c r="H14" i="28"/>
  <c r="G14" i="28"/>
  <c r="H13" i="28"/>
  <c r="G13" i="28"/>
  <c r="H12" i="28"/>
  <c r="G12" i="28"/>
  <c r="H11" i="28"/>
  <c r="G11" i="28"/>
  <c r="H10" i="28"/>
  <c r="G10" i="28"/>
  <c r="H9" i="28"/>
  <c r="G9" i="28"/>
  <c r="H8" i="28"/>
  <c r="G8" i="28"/>
  <c r="H7" i="28"/>
  <c r="G7" i="28"/>
  <c r="H6" i="28"/>
  <c r="G6" i="28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G7" i="27"/>
  <c r="G6" i="27"/>
  <c r="K41" i="26"/>
  <c r="I41" i="26"/>
  <c r="K40" i="26"/>
  <c r="I40" i="26"/>
  <c r="K39" i="26"/>
  <c r="I39" i="26"/>
  <c r="K38" i="26"/>
  <c r="I38" i="26"/>
  <c r="K37" i="26"/>
  <c r="I37" i="26"/>
  <c r="K36" i="26"/>
  <c r="I36" i="26"/>
  <c r="K35" i="26"/>
  <c r="I35" i="26"/>
  <c r="K34" i="26"/>
  <c r="I34" i="26"/>
  <c r="K33" i="26"/>
  <c r="I33" i="26"/>
  <c r="K32" i="26"/>
  <c r="I32" i="26"/>
  <c r="K31" i="26"/>
  <c r="I31" i="26"/>
  <c r="K30" i="26"/>
  <c r="I30" i="26"/>
  <c r="K29" i="26"/>
  <c r="I29" i="26"/>
  <c r="K28" i="26"/>
  <c r="I28" i="26"/>
  <c r="K27" i="26"/>
  <c r="I27" i="26"/>
  <c r="K26" i="26"/>
  <c r="I26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E11" i="19"/>
  <c r="E10" i="19"/>
  <c r="E9" i="19"/>
  <c r="E8" i="19"/>
  <c r="E7" i="19"/>
  <c r="E6" i="19"/>
  <c r="N23" i="17"/>
  <c r="N22" i="17"/>
  <c r="N21" i="17"/>
  <c r="N20" i="17"/>
  <c r="N19" i="17"/>
  <c r="N18" i="17"/>
  <c r="N17" i="17"/>
  <c r="N16" i="17"/>
  <c r="N15" i="17"/>
  <c r="O14" i="17"/>
  <c r="N14" i="17"/>
  <c r="O13" i="17"/>
  <c r="N13" i="17"/>
  <c r="O12" i="17"/>
  <c r="O11" i="17"/>
</calcChain>
</file>

<file path=xl/sharedStrings.xml><?xml version="1.0" encoding="utf-8"?>
<sst xmlns="http://schemas.openxmlformats.org/spreadsheetml/2006/main" count="336" uniqueCount="229">
  <si>
    <t>Title of the graph</t>
  </si>
  <si>
    <t>Data</t>
  </si>
  <si>
    <t>Source Name</t>
  </si>
  <si>
    <t>Figure 8.4 Revenues per person from a 3p local income tax on all bands, by upper-tier council area, 2018-19 terms</t>
  </si>
  <si>
    <t>Authors’ calculations based on data from HMRC (2018) and ONS (2017, 2019):</t>
  </si>
  <si>
    <t>Figure 8.4. Revenues per person from a 3p local income tax on all bands, 2018-19 terms</t>
  </si>
  <si>
    <t>Based on 2015-16 data, uprated using national income tax outturns and forecasts</t>
  </si>
  <si>
    <t>Barking &amp; Dagenham</t>
  </si>
  <si>
    <t>Barnet</t>
  </si>
  <si>
    <t>Barnsley</t>
  </si>
  <si>
    <t>Bath &amp; North East Somerset</t>
  </si>
  <si>
    <t>Bedford</t>
  </si>
  <si>
    <t>Bexley</t>
  </si>
  <si>
    <t>Birmingham</t>
  </si>
  <si>
    <t>Blackburn with Darwen</t>
  </si>
  <si>
    <t>Blackpool</t>
  </si>
  <si>
    <t>Bolton</t>
  </si>
  <si>
    <t>Bournemouth</t>
  </si>
  <si>
    <t>Bracknell Forest</t>
  </si>
  <si>
    <t>Bradford</t>
  </si>
  <si>
    <t>Brent</t>
  </si>
  <si>
    <t>Brighton &amp; Hove</t>
  </si>
  <si>
    <t>Bristol</t>
  </si>
  <si>
    <t>Bromley</t>
  </si>
  <si>
    <t>Bury</t>
  </si>
  <si>
    <t>Calderdale</t>
  </si>
  <si>
    <t>Camden</t>
  </si>
  <si>
    <t>Central Bedfordshire</t>
  </si>
  <si>
    <t>Cheshire East</t>
  </si>
  <si>
    <t>Cheshire West &amp; Chester</t>
  </si>
  <si>
    <t>City of London</t>
  </si>
  <si>
    <t>Cornwall</t>
  </si>
  <si>
    <t>County Durham</t>
  </si>
  <si>
    <t>Coventry</t>
  </si>
  <si>
    <t>Croydon</t>
  </si>
  <si>
    <t>Darlington</t>
  </si>
  <si>
    <t>Derby</t>
  </si>
  <si>
    <t>Doncaster</t>
  </si>
  <si>
    <t>Dudley</t>
  </si>
  <si>
    <t>Ealing</t>
  </si>
  <si>
    <t>East Riding of Yorkshire</t>
  </si>
  <si>
    <t>Enfield</t>
  </si>
  <si>
    <t>Gateshead</t>
  </si>
  <si>
    <t>Greenwich</t>
  </si>
  <si>
    <t>Hackney</t>
  </si>
  <si>
    <t>Halton</t>
  </si>
  <si>
    <t>Hammersmith &amp; Fulham</t>
  </si>
  <si>
    <t>Haringey</t>
  </si>
  <si>
    <t>Harrow</t>
  </si>
  <si>
    <t>Hartlepool</t>
  </si>
  <si>
    <t>Havering</t>
  </si>
  <si>
    <t>Herefordshire</t>
  </si>
  <si>
    <t>Hillingdon</t>
  </si>
  <si>
    <t>Hounslow</t>
  </si>
  <si>
    <t>Isle of Wight</t>
  </si>
  <si>
    <t>Isles of Scilly</t>
  </si>
  <si>
    <t>Islington</t>
  </si>
  <si>
    <t>Kensington &amp; Chelsea</t>
  </si>
  <si>
    <t>Kingston upon Hull</t>
  </si>
  <si>
    <t>Kingston upon Thames</t>
  </si>
  <si>
    <t>Kirklees</t>
  </si>
  <si>
    <t>Knowsley</t>
  </si>
  <si>
    <t>Lambeth</t>
  </si>
  <si>
    <t>Leeds</t>
  </si>
  <si>
    <t>Leicester</t>
  </si>
  <si>
    <t>Lewisham</t>
  </si>
  <si>
    <t>Liverpool</t>
  </si>
  <si>
    <t>Luton</t>
  </si>
  <si>
    <t>Manchester</t>
  </si>
  <si>
    <t>Medway</t>
  </si>
  <si>
    <t>Merton</t>
  </si>
  <si>
    <t>Middlesbrough</t>
  </si>
  <si>
    <t>Milton Keynes</t>
  </si>
  <si>
    <t>Newcastle upon Tyne</t>
  </si>
  <si>
    <t>Newham</t>
  </si>
  <si>
    <t>North East Lincolnshire</t>
  </si>
  <si>
    <t>North Lincolnshire</t>
  </si>
  <si>
    <t>North Somerset</t>
  </si>
  <si>
    <t>North Tyneside</t>
  </si>
  <si>
    <t>Northumberland</t>
  </si>
  <si>
    <t>Nottingham</t>
  </si>
  <si>
    <t>Oldham</t>
  </si>
  <si>
    <t>Peterborough</t>
  </si>
  <si>
    <t>Plymouth</t>
  </si>
  <si>
    <t>Poole</t>
  </si>
  <si>
    <t>Portsmouth</t>
  </si>
  <si>
    <t>Reading</t>
  </si>
  <si>
    <t>Redbridge</t>
  </si>
  <si>
    <t>Redcar &amp; Cleveland</t>
  </si>
  <si>
    <t>Richmond upon Thames</t>
  </si>
  <si>
    <t>Rochdale</t>
  </si>
  <si>
    <t>Rotherham</t>
  </si>
  <si>
    <t>Rutland</t>
  </si>
  <si>
    <t>Salford</t>
  </si>
  <si>
    <t>Sandwell</t>
  </si>
  <si>
    <t>Sefton</t>
  </si>
  <si>
    <t>Sheffield</t>
  </si>
  <si>
    <t>Shropshire</t>
  </si>
  <si>
    <t>Slough</t>
  </si>
  <si>
    <t>Solihull</t>
  </si>
  <si>
    <t>South Gloucestershire</t>
  </si>
  <si>
    <t>South Tyneside</t>
  </si>
  <si>
    <t>Southampton</t>
  </si>
  <si>
    <t>Southend-on-Sea</t>
  </si>
  <si>
    <t>Southwark</t>
  </si>
  <si>
    <t>St Helens</t>
  </si>
  <si>
    <t>Stockport</t>
  </si>
  <si>
    <t>Stockton-on-Tees</t>
  </si>
  <si>
    <t>Stoke-on-Trent</t>
  </si>
  <si>
    <t>Sunderland</t>
  </si>
  <si>
    <t>Sutton</t>
  </si>
  <si>
    <t>Swindon</t>
  </si>
  <si>
    <t>Tameside</t>
  </si>
  <si>
    <t>Telford &amp; the Wrekin</t>
  </si>
  <si>
    <t>Thurrock</t>
  </si>
  <si>
    <t>Torbay</t>
  </si>
  <si>
    <t>Tower Hamlets</t>
  </si>
  <si>
    <t>Trafford</t>
  </si>
  <si>
    <t>Wakefield</t>
  </si>
  <si>
    <t>Walsall</t>
  </si>
  <si>
    <t>Waltham Forest</t>
  </si>
  <si>
    <t>Wandsworth</t>
  </si>
  <si>
    <t>Warrington</t>
  </si>
  <si>
    <t>West Berkshire</t>
  </si>
  <si>
    <t>Westminster</t>
  </si>
  <si>
    <t>Wigan</t>
  </si>
  <si>
    <t>Wiltshire</t>
  </si>
  <si>
    <t>Windsor &amp; Maidenhead</t>
  </si>
  <si>
    <t>Wirral</t>
  </si>
  <si>
    <t>Wokingham</t>
  </si>
  <si>
    <t>Wolverhampton</t>
  </si>
  <si>
    <t>York</t>
  </si>
  <si>
    <t>Buckinghamshire</t>
  </si>
  <si>
    <t>Cambridgeshire</t>
  </si>
  <si>
    <t>Cumbria</t>
  </si>
  <si>
    <t>Derbyshire</t>
  </si>
  <si>
    <t>Devon</t>
  </si>
  <si>
    <t>Dorset</t>
  </si>
  <si>
    <t>East Sussex</t>
  </si>
  <si>
    <t>Essex</t>
  </si>
  <si>
    <t>Gloucestershire</t>
  </si>
  <si>
    <t>Hampshire</t>
  </si>
  <si>
    <t>Worcestershire</t>
  </si>
  <si>
    <t>Hertfordshire</t>
  </si>
  <si>
    <t>Kent</t>
  </si>
  <si>
    <t>Lancashire</t>
  </si>
  <si>
    <t>Leicestershire</t>
  </si>
  <si>
    <t>Lincolnshire</t>
  </si>
  <si>
    <t>Norfolk</t>
  </si>
  <si>
    <t>North Yorkshire</t>
  </si>
  <si>
    <t>Northamptonshire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</si>
  <si>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</si>
  <si>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</si>
  <si>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</si>
  <si>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</si>
  <si>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</si>
  <si>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</si>
  <si>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</si>
  <si>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</si>
  <si>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Average state pension income of men and women over state pension age, by age and birth cohort (2009–10 to 2020–21)</t>
  </si>
  <si>
    <t>Authors’ calculations using the Family Resources Survey.</t>
  </si>
  <si>
    <t>Age</t>
  </si>
  <si>
    <t>1930–34</t>
  </si>
  <si>
    <t>1935–39</t>
  </si>
  <si>
    <t>1940–44</t>
  </si>
  <si>
    <t>1945–49</t>
  </si>
  <si>
    <t>1950–54</t>
  </si>
  <si>
    <t>Women 1930–34</t>
  </si>
  <si>
    <t>Women 1935–39</t>
  </si>
  <si>
    <t>Women 1940–44</t>
  </si>
  <si>
    <t>Women 1945–49</t>
  </si>
  <si>
    <t>Women 1950–54</t>
  </si>
  <si>
    <t>1940–45</t>
  </si>
  <si>
    <t>Average gross private pension income of men and women over state pension age, by age and birth cohort (2009–10 to 2020–21)</t>
  </si>
  <si>
    <t>Group</t>
  </si>
  <si>
    <t>Men</t>
  </si>
  <si>
    <t>Women</t>
  </si>
  <si>
    <t>All working age</t>
  </si>
  <si>
    <t xml:space="preserve">All workers </t>
  </si>
  <si>
    <t>Self-employed</t>
  </si>
  <si>
    <t>All employees</t>
  </si>
  <si>
    <t>Private sector employees</t>
  </si>
  <si>
    <t>Public sector employees</t>
  </si>
  <si>
    <t>–£13                                 (–14%)</t>
  </si>
  <si>
    <t>–£29                                 (–37%)</t>
  </si>
  <si>
    <t>–£17                                 (–17%)</t>
  </si>
  <si>
    <t>–£25                                 (–29%)</t>
  </si>
  <si>
    <t>–£66                                 (–33%)</t>
  </si>
  <si>
    <t>Employee share (all)</t>
  </si>
  <si>
    <t>Self-employed share (all)</t>
  </si>
  <si>
    <t>Employee share (workers)</t>
  </si>
  <si>
    <t>Self-employed share (workers)</t>
  </si>
  <si>
    <t xml:space="preserve">Share in work </t>
  </si>
  <si>
    <t xml:space="preserve">Share not in work </t>
  </si>
  <si>
    <t>the Annual Survey of Hours and Earnings (ASHE) and Understanding Society</t>
  </si>
  <si>
    <t>Number of years relative to first child</t>
  </si>
  <si>
    <t>Pension participation rates for different groups of men and women aged 22–59 in 2019</t>
  </si>
  <si>
    <t>Average total pension contributions for different groups of men and women aged 22–59 in 2019, conditional on pension participation</t>
  </si>
  <si>
    <t>Average total pension contribution rates for different groups of men and women aged 22–59 in 2019, conditional on pension participation</t>
  </si>
  <si>
    <t>Own pension contributions for fathers and mothers by years to and from arrival of first child (2010 to 2020)</t>
  </si>
  <si>
    <t>Authors’ calculations using Annual Survey of Hours and Earnings.</t>
  </si>
  <si>
    <t>Panel A: Overall</t>
  </si>
  <si>
    <t>Year</t>
  </si>
  <si>
    <t>All men</t>
  </si>
  <si>
    <t>All women</t>
  </si>
  <si>
    <t>Panel B: By Sector</t>
  </si>
  <si>
    <t>Private-sector men</t>
  </si>
  <si>
    <t>Private-sector women</t>
  </si>
  <si>
    <t>Public-sector men</t>
  </si>
  <si>
    <t>Public-sector women</t>
  </si>
  <si>
    <t>Public sector men</t>
  </si>
  <si>
    <t>Public sector women</t>
  </si>
  <si>
    <t>Private sector men</t>
  </si>
  <si>
    <t>Private sector women</t>
  </si>
  <si>
    <t>Panel A: Employee contribution rate</t>
  </si>
  <si>
    <t>Panel B: Total contribution rate</t>
  </si>
  <si>
    <t>Authors’ calculations using the Annual Survey of Hours and Earnings.</t>
  </si>
  <si>
    <t>Panel A: Participation</t>
  </si>
  <si>
    <t>Raw gap</t>
  </si>
  <si>
    <t>Earning &gt;10k</t>
  </si>
  <si>
    <t>Earning &gt;10k and controlling for observables</t>
  </si>
  <si>
    <t>Workplace pension participation for male and female employees over time</t>
  </si>
  <si>
    <t>Workplace pension participation for male and female employees, by age and sector (2019 to 2020)</t>
  </si>
  <si>
    <t>Mean employee and total pension contribution rate for male and female employees for those participating in a scheme, by age and sector (2019 to 2020)</t>
  </si>
  <si>
    <t>xplaining the gaps in pension participation and in total contribution rates among private sector employees participating in a scheme (2019 to 2020)</t>
  </si>
  <si>
    <t>Figure 1. Explaining the gaps in pension participation and in total contribution rates among public sector employees participating in a scheme (2019 to 2020)</t>
  </si>
  <si>
    <t>Figure 1. Private pension participation among the self-employed, by sex</t>
  </si>
  <si>
    <t>Authors’ calculations using the Family Resources Survey 1998–99 to 2020–21.</t>
  </si>
  <si>
    <t>SE 7 years and under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</si>
</sst>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£&quot;#,##0"/>
    <numFmt numFmtId="169" formatCode="0.0000"/>
    <numFmt numFmtId="170" formatCode="0.0%"/>
    <numFmt numFmtId="171" formatCode="0.0;&quot;–&quot;0.0;0.0"/>
    <numFmt numFmtId="172" formatCode="&quot;£&quot;0;&quot;–£&quot;0;&quot;£&quot;0"/>
    <numFmt numFmtId="173" formatCode="0.0"/>
    <numFmt numFmtId="17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2499465926084170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0" xfId="0" applyFont="1" applyFill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Fill="1" applyBorder="1"/>
    <xf numFmtId="0" fontId="4" fillId="0" borderId="1" xfId="0" applyFont="1" applyBorder="1" applyAlignment="1">
      <alignment horizontal="left" vertical="top" wrapText="1"/>
    </xf>
    <xf numFmtId="0" fontId="3" fillId="0" borderId="0" xfId="0" applyFont="1"/>
    <xf numFmtId="164" fontId="0" fillId="0" borderId="0" xfId="0" applyNumberFormat="1" applyFont="1" applyAlignment="1">
      <alignment horizontal="center"/>
    </xf>
    <xf numFmtId="1" fontId="0" fillId="0" borderId="0" xfId="0" applyNumberFormat="1" applyBorder="1"/>
    <xf numFmtId="1" fontId="0" fillId="0" borderId="0" xfId="0" applyNumberFormat="1"/>
    <xf numFmtId="169" fontId="0" fillId="0" borderId="0" xfId="0" applyNumberFormat="1"/>
    <xf numFmtId="170" fontId="0" fillId="0" borderId="0" xfId="1" applyNumberFormat="1" applyFont="1" applyBorder="1"/>
    <xf numFmtId="171" fontId="0" fillId="0" borderId="0" xfId="0" applyNumberFormat="1"/>
    <xf numFmtId="9" fontId="0" fillId="0" borderId="0" xfId="1" applyFont="1" applyBorder="1"/>
    <xf numFmtId="172" fontId="0" fillId="0" borderId="0" xfId="0" applyNumberFormat="1"/>
    <xf numFmtId="9" fontId="0" fillId="0" borderId="0" xfId="1" applyFont="1"/>
    <xf numFmtId="0" fontId="0" fillId="0" borderId="0" xfId="1" applyNumberFormat="1" applyFont="1" applyBorder="1"/>
    <xf numFmtId="9" fontId="0" fillId="0" borderId="0" xfId="0" applyNumberFormat="1"/>
    <xf numFmtId="170" fontId="0" fillId="0" borderId="0" xfId="0" applyNumberFormat="1"/>
    <xf numFmtId="10" fontId="0" fillId="0" borderId="0" xfId="0" applyNumberFormat="1"/>
    <xf numFmtId="173" fontId="0" fillId="0" borderId="0" xfId="0" applyNumberFormat="1"/>
    <xf numFmtId="2" fontId="0" fillId="0" borderId="0" xfId="0" applyNumberFormat="1"/>
    <xf numFmtId="174" fontId="0" fillId="0" borderId="0" xfId="0" applyNumberFormat="1"/>
    <xf numFmtId="173" fontId="0" fillId="0" borderId="0" xfId="0" applyNumberFormat="1" applyBorder="1"/>
    <xf numFmtId="1" fontId="0" fillId="0" borderId="0" xfId="0" applyNumberFormat="1" applyFont="1" applyBorder="1"/>
    <xf numFmtId="174" fontId="0" fillId="0" borderId="0" xfId="0" applyNumberFormat="1" applyFont="1" applyBorder="1"/>
    <xf numFmtId="9" fontId="0" fillId="0" borderId="0" xfId="0" applyNumberFormat="1" applyFont="1" applyAlignment="1">
      <alignment vertical="center"/>
    </xf>
    <xf numFmtId="9" fontId="0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114300</xdr:rowOff>
    </xdr:from>
    <xdr:to>
      <xdr:col>10</xdr:col>
      <xdr:colOff>523875</xdr:colOff>
      <xdr:row>17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E22932C-CD08-4664-B433-4DB6EA776072}"/>
            </a:ext>
          </a:extLst>
        </xdr:cNvPr>
        <xdr:cNvSpPr txBox="1"/>
      </xdr:nvSpPr>
      <xdr:spPr>
        <a:xfrm>
          <a:off x="114300" y="114300"/>
          <a:ext cx="6505575" cy="3143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800" b="1">
              <a:latin typeface="+mn-lt"/>
            </a:rPr>
            <a:t>Steps to take when providing</a:t>
          </a:r>
          <a:r>
            <a:rPr lang="en-GB" sz="1800" b="1" baseline="0">
              <a:latin typeface="+mn-lt"/>
            </a:rPr>
            <a:t> data tables:</a:t>
          </a:r>
        </a:p>
        <a:p>
          <a:endParaRPr lang="en-GB" sz="1800" b="1" baseline="0">
            <a:latin typeface="+mn-lt"/>
          </a:endParaRPr>
        </a:p>
        <a:p>
          <a:r>
            <a:rPr lang="en-GB" sz="1600" b="0" baseline="0">
              <a:latin typeface="+mn-lt"/>
            </a:rPr>
            <a:t>1. First worksheet is for the the title of the publication</a:t>
          </a:r>
        </a:p>
        <a:p>
          <a:endParaRPr lang="en-GB" sz="1600" b="0" baseline="0">
            <a:latin typeface="+mn-lt"/>
          </a:endParaRPr>
        </a:p>
        <a:p>
          <a:r>
            <a:rPr lang="en-GB" sz="1600" b="0" baseline="0">
              <a:latin typeface="+mn-lt"/>
            </a:rPr>
            <a:t>2. Create a new worksheet for each figure in the report</a:t>
          </a:r>
        </a:p>
        <a:p>
          <a:endParaRPr lang="en-GB" sz="1600" b="0" baseline="0">
            <a:latin typeface="+mn-lt"/>
          </a:endParaRPr>
        </a:p>
        <a:p>
          <a:r>
            <a:rPr lang="en-GB" sz="1600" b="0" baseline="0">
              <a:latin typeface="+mn-lt"/>
            </a:rPr>
            <a:t>3. Include the title of the figure </a:t>
          </a:r>
        </a:p>
        <a:p>
          <a:endParaRPr lang="en-GB" sz="1600" b="0" baseline="0">
            <a:latin typeface="+mn-lt"/>
          </a:endParaRPr>
        </a:p>
        <a:p>
          <a:r>
            <a:rPr lang="en-GB" sz="1600" b="0" baseline="0">
              <a:latin typeface="+mn-lt"/>
            </a:rPr>
            <a:t>4. Include the name of the source</a:t>
          </a:r>
        </a:p>
        <a:p>
          <a:endParaRPr lang="en-GB" sz="1600" b="0" baseline="0">
            <a:latin typeface="+mn-lt"/>
          </a:endParaRPr>
        </a:p>
        <a:p>
          <a:r>
            <a:rPr lang="en-GB" sz="1600" b="0" baseline="0">
              <a:latin typeface="+mn-lt"/>
            </a:rPr>
            <a:t>5. Only include data used in the relevant chart</a:t>
          </a:r>
        </a:p>
        <a:p>
          <a:endParaRPr lang="en-GB" sz="1600" b="0" baseline="0">
            <a:latin typeface="+mn-lt"/>
          </a:endParaRPr>
        </a:p>
        <a:p>
          <a:endParaRPr lang="en-GB" sz="1600" b="0" baseline="0"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19050</xdr:rowOff>
    </xdr:from>
    <xdr:to>
      <xdr:col>8</xdr:col>
      <xdr:colOff>381000</xdr:colOff>
      <xdr:row>13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BB5DFD2-2D37-4658-BBB8-0DDB1C649DF3}"/>
            </a:ext>
          </a:extLst>
        </xdr:cNvPr>
        <xdr:cNvSpPr txBox="1"/>
      </xdr:nvSpPr>
      <xdr:spPr>
        <a:xfrm>
          <a:off x="638175" y="209550"/>
          <a:ext cx="4619625" cy="2266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800" i="0"/>
            <a:t>The gender pay gap in pension saving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workbookViewId="0">
      <selection activeCell="N23" sqref="N23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B9BB6-6403-4CD7-B6F7-C55C5AE586B9}">
  <sheetPr codeName="Sheet11"/>
  <dimension ref="A1:L42"/>
  <sheetViews>
    <sheetView workbookViewId="0">
      <selection activeCell="B5" sqref="B5:G42"/>
    </sheetView>
  </sheetViews>
  <sheetFormatPr defaultRowHeight="15" x14ac:dyDescent="0.25"/>
  <cols>
    <col min="1" max="1" width="18.42578125" customWidth="1"/>
  </cols>
  <sheetData>
    <row r="1" spans="1:12" x14ac:dyDescent="0.25">
      <c r="A1" s="1" t="s">
        <v>0</v>
      </c>
      <c r="B1" t="s">
        <v>222</v>
      </c>
    </row>
    <row r="2" spans="1:12" x14ac:dyDescent="0.25">
      <c r="A2" s="1" t="s">
        <v>2</v>
      </c>
      <c r="B2" t="s">
        <v>200</v>
      </c>
    </row>
    <row r="3" spans="1:12" x14ac:dyDescent="0.25">
      <c r="A3" s="1"/>
    </row>
    <row r="4" spans="1:12" ht="15" customHeight="1" x14ac:dyDescent="0.25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 customHeight="1" x14ac:dyDescent="0.25">
      <c r="A5" s="3"/>
      <c r="B5" t="s">
        <v>161</v>
      </c>
      <c r="C5" t="s">
        <v>210</v>
      </c>
      <c r="D5" t="s">
        <v>211</v>
      </c>
      <c r="E5" t="s">
        <v>212</v>
      </c>
      <c r="F5" t="s">
        <v>213</v>
      </c>
      <c r="H5" s="3"/>
      <c r="I5" s="3"/>
      <c r="J5" s="3"/>
      <c r="K5" s="3"/>
      <c r="L5" s="3"/>
    </row>
    <row r="6" spans="1:12" ht="15" customHeight="1" x14ac:dyDescent="0.25">
      <c r="A6" s="3"/>
      <c r="B6" s="12">
        <v>22</v>
      </c>
      <c r="C6" s="17">
        <v>0.88315802812576294</v>
      </c>
      <c r="D6" s="17">
        <v>0.83690589666366577</v>
      </c>
      <c r="E6" s="17">
        <v>0.68414551019668579</v>
      </c>
      <c r="F6" s="17">
        <v>0.63361841440200806</v>
      </c>
      <c r="G6" s="19">
        <f>E6-F6</f>
        <v>5.0527095794677734E-2</v>
      </c>
      <c r="H6" s="3"/>
      <c r="I6" s="3"/>
      <c r="J6" s="3"/>
      <c r="K6" s="3"/>
      <c r="L6" s="3"/>
    </row>
    <row r="7" spans="1:12" ht="15" customHeight="1" x14ac:dyDescent="0.25">
      <c r="A7" s="3"/>
      <c r="B7" s="12">
        <v>23</v>
      </c>
      <c r="C7" s="17">
        <v>0.83495932817459106</v>
      </c>
      <c r="D7" s="17">
        <v>0.85536777973175049</v>
      </c>
      <c r="E7" s="17">
        <v>0.76615458726882935</v>
      </c>
      <c r="F7" s="17">
        <v>0.72686177492141724</v>
      </c>
      <c r="G7" s="19">
        <f t="shared" ref="G7:G42" si="0">E7-F7</f>
        <v>3.9292812347412109E-2</v>
      </c>
      <c r="H7" s="3"/>
      <c r="I7" s="3"/>
      <c r="J7" s="3"/>
      <c r="K7" s="3"/>
      <c r="L7" s="3"/>
    </row>
    <row r="8" spans="1:12" ht="15" customHeight="1" x14ac:dyDescent="0.25">
      <c r="A8" s="3"/>
      <c r="B8" s="12">
        <v>24</v>
      </c>
      <c r="C8" s="17">
        <v>0.88839536905288696</v>
      </c>
      <c r="D8" s="17">
        <v>0.8916771411895752</v>
      </c>
      <c r="E8" s="17">
        <v>0.8108554482460022</v>
      </c>
      <c r="F8" s="17">
        <v>0.77008432149887085</v>
      </c>
      <c r="G8" s="19">
        <f t="shared" si="0"/>
        <v>4.0771126747131348E-2</v>
      </c>
      <c r="H8" s="3"/>
      <c r="I8" s="3"/>
      <c r="J8" s="3"/>
      <c r="K8" s="3"/>
      <c r="L8" s="3"/>
    </row>
    <row r="9" spans="1:12" ht="15" customHeight="1" x14ac:dyDescent="0.25">
      <c r="A9" s="3"/>
      <c r="B9" s="12">
        <v>25</v>
      </c>
      <c r="C9" s="17">
        <v>0.89235973358154297</v>
      </c>
      <c r="D9" s="17">
        <v>0.91070252656936646</v>
      </c>
      <c r="E9" s="17">
        <v>0.80294907093048096</v>
      </c>
      <c r="F9" s="17">
        <v>0.7773507833480835</v>
      </c>
      <c r="G9" s="19">
        <f t="shared" si="0"/>
        <v>2.5598287582397461E-2</v>
      </c>
      <c r="H9" s="3"/>
      <c r="I9" s="3"/>
      <c r="J9" s="3"/>
      <c r="K9" s="3"/>
      <c r="L9" s="3"/>
    </row>
    <row r="10" spans="1:12" ht="15" customHeight="1" x14ac:dyDescent="0.25">
      <c r="A10" s="3"/>
      <c r="B10" s="12">
        <v>26</v>
      </c>
      <c r="C10" s="17">
        <v>0.88534998893737793</v>
      </c>
      <c r="D10" s="17">
        <v>0.90497010946273804</v>
      </c>
      <c r="E10" s="17">
        <v>0.81732892990112305</v>
      </c>
      <c r="F10" s="17">
        <v>0.79687899351119995</v>
      </c>
      <c r="G10" s="19">
        <f t="shared" si="0"/>
        <v>2.0449936389923096E-2</v>
      </c>
      <c r="H10" s="3"/>
      <c r="I10" s="3"/>
      <c r="J10" s="3"/>
      <c r="K10" s="3"/>
      <c r="L10" s="3"/>
    </row>
    <row r="11" spans="1:12" ht="15" customHeight="1" x14ac:dyDescent="0.25">
      <c r="A11" s="3"/>
      <c r="B11" s="12">
        <v>27</v>
      </c>
      <c r="C11" s="17">
        <v>0.86647570133209229</v>
      </c>
      <c r="D11" s="17">
        <v>0.89417284727096558</v>
      </c>
      <c r="E11" s="17">
        <v>0.81674587726593018</v>
      </c>
      <c r="F11" s="17">
        <v>0.79151338338851929</v>
      </c>
      <c r="G11" s="19">
        <f t="shared" si="0"/>
        <v>2.5232493877410889E-2</v>
      </c>
      <c r="H11" s="3"/>
      <c r="I11" s="3"/>
      <c r="J11" s="3"/>
      <c r="K11" s="3"/>
      <c r="L11" s="3"/>
    </row>
    <row r="12" spans="1:12" ht="15" customHeight="1" x14ac:dyDescent="0.25">
      <c r="A12" s="3"/>
      <c r="B12" s="12">
        <v>28</v>
      </c>
      <c r="C12" s="17">
        <v>0.91733920574188232</v>
      </c>
      <c r="D12" s="17">
        <v>0.88891911506652832</v>
      </c>
      <c r="E12" s="17">
        <v>0.83270120620727539</v>
      </c>
      <c r="F12" s="17">
        <v>0.78395438194274902</v>
      </c>
      <c r="G12" s="19">
        <f t="shared" si="0"/>
        <v>4.8746824264526367E-2</v>
      </c>
      <c r="H12" s="3"/>
      <c r="I12" s="3"/>
      <c r="J12" s="3"/>
      <c r="K12" s="3"/>
      <c r="L12" s="3"/>
    </row>
    <row r="13" spans="1:12" ht="15" customHeight="1" x14ac:dyDescent="0.25">
      <c r="A13" s="3"/>
      <c r="B13" s="12">
        <v>29</v>
      </c>
      <c r="C13" s="17">
        <v>0.88605028390884399</v>
      </c>
      <c r="D13" s="17">
        <v>0.88482940196990967</v>
      </c>
      <c r="E13" s="17">
        <v>0.82933056354522705</v>
      </c>
      <c r="F13" s="17">
        <v>0.79227125644683838</v>
      </c>
      <c r="G13" s="19">
        <f t="shared" si="0"/>
        <v>3.7059307098388672E-2</v>
      </c>
      <c r="H13" s="3"/>
      <c r="I13" s="3"/>
      <c r="J13" s="3"/>
      <c r="K13" s="3"/>
      <c r="L13" s="3"/>
    </row>
    <row r="14" spans="1:12" ht="15" customHeight="1" x14ac:dyDescent="0.25">
      <c r="A14" s="3"/>
      <c r="B14" s="12">
        <v>30</v>
      </c>
      <c r="C14" s="17">
        <v>0.89959049224853516</v>
      </c>
      <c r="D14" s="17">
        <v>0.91225248575210571</v>
      </c>
      <c r="E14" s="17">
        <v>0.83907431364059448</v>
      </c>
      <c r="F14" s="17">
        <v>0.79466301202774048</v>
      </c>
      <c r="G14" s="19">
        <f t="shared" si="0"/>
        <v>4.4411301612854004E-2</v>
      </c>
      <c r="H14" s="3"/>
      <c r="I14" s="3"/>
      <c r="J14" s="3"/>
      <c r="K14" s="3"/>
      <c r="L14" s="3"/>
    </row>
    <row r="15" spans="1:12" ht="15" customHeight="1" x14ac:dyDescent="0.25">
      <c r="A15" s="3"/>
      <c r="B15" s="12">
        <v>31</v>
      </c>
      <c r="C15" s="17">
        <v>0.87616008520126343</v>
      </c>
      <c r="D15" s="17">
        <v>0.89585030078887939</v>
      </c>
      <c r="E15" s="17">
        <v>0.83997374773025513</v>
      </c>
      <c r="F15" s="17">
        <v>0.80168455839157104</v>
      </c>
      <c r="G15" s="19">
        <f t="shared" si="0"/>
        <v>3.8289189338684082E-2</v>
      </c>
      <c r="H15" s="3"/>
      <c r="I15" s="3"/>
      <c r="J15" s="3"/>
      <c r="K15" s="3"/>
      <c r="L15" s="3"/>
    </row>
    <row r="16" spans="1:12" ht="15" customHeight="1" x14ac:dyDescent="0.25">
      <c r="A16" s="3"/>
      <c r="B16" s="12">
        <v>32</v>
      </c>
      <c r="C16" s="17">
        <v>0.88744240999221802</v>
      </c>
      <c r="D16" s="17">
        <v>0.89907097816467285</v>
      </c>
      <c r="E16" s="17">
        <v>0.83177810907363892</v>
      </c>
      <c r="F16" s="17">
        <v>0.79499858617782593</v>
      </c>
      <c r="G16" s="19">
        <f t="shared" si="0"/>
        <v>3.6779522895812988E-2</v>
      </c>
      <c r="H16" s="3"/>
      <c r="I16" s="3"/>
      <c r="J16" s="3"/>
      <c r="K16" s="3"/>
      <c r="L16" s="3"/>
    </row>
    <row r="17" spans="1:12" ht="15" customHeight="1" x14ac:dyDescent="0.25">
      <c r="A17" s="3"/>
      <c r="B17" s="12">
        <v>33</v>
      </c>
      <c r="C17" s="17">
        <v>0.89523220062255859</v>
      </c>
      <c r="D17" s="17">
        <v>0.9005851149559021</v>
      </c>
      <c r="E17" s="17">
        <v>0.8294299840927124</v>
      </c>
      <c r="F17" s="17">
        <v>0.79515224695205688</v>
      </c>
      <c r="G17" s="19">
        <f t="shared" si="0"/>
        <v>3.4277737140655518E-2</v>
      </c>
      <c r="H17" s="3"/>
      <c r="I17" s="3"/>
      <c r="J17" s="3"/>
      <c r="K17" s="3"/>
      <c r="L17" s="3"/>
    </row>
    <row r="18" spans="1:12" ht="15" customHeight="1" x14ac:dyDescent="0.25">
      <c r="A18" s="3"/>
      <c r="B18" s="12">
        <v>34</v>
      </c>
      <c r="C18" s="17">
        <v>0.91469871997833252</v>
      </c>
      <c r="D18" s="17">
        <v>0.91129642724990845</v>
      </c>
      <c r="E18" s="17">
        <v>0.83425623178482056</v>
      </c>
      <c r="F18" s="17">
        <v>0.78310632705688477</v>
      </c>
      <c r="G18" s="19">
        <f t="shared" si="0"/>
        <v>5.1149904727935791E-2</v>
      </c>
      <c r="H18" s="3"/>
      <c r="I18" s="3"/>
      <c r="J18" s="3"/>
      <c r="K18" s="3"/>
      <c r="L18" s="3"/>
    </row>
    <row r="19" spans="1:12" ht="15" customHeight="1" x14ac:dyDescent="0.25">
      <c r="A19" s="3"/>
      <c r="B19" s="12">
        <v>35</v>
      </c>
      <c r="C19" s="17">
        <v>0.88520890474319458</v>
      </c>
      <c r="D19" s="17">
        <v>0.921184241771698</v>
      </c>
      <c r="E19" s="17">
        <v>0.83622968196868896</v>
      </c>
      <c r="F19" s="17">
        <v>0.78288006782531738</v>
      </c>
      <c r="G19" s="19">
        <f t="shared" si="0"/>
        <v>5.3349614143371582E-2</v>
      </c>
      <c r="H19" s="3"/>
      <c r="I19" s="3"/>
      <c r="J19" s="3"/>
      <c r="K19" s="3"/>
      <c r="L19" s="3"/>
    </row>
    <row r="20" spans="1:12" ht="15" customHeight="1" x14ac:dyDescent="0.25">
      <c r="A20" s="3"/>
      <c r="B20" s="12">
        <v>36</v>
      </c>
      <c r="C20" s="17">
        <v>0.88835358619689941</v>
      </c>
      <c r="D20" s="17">
        <v>0.91694658994674683</v>
      </c>
      <c r="E20" s="17">
        <v>0.83243840932846069</v>
      </c>
      <c r="F20" s="17">
        <v>0.78600293397903442</v>
      </c>
      <c r="G20" s="19">
        <f t="shared" si="0"/>
        <v>4.643547534942627E-2</v>
      </c>
      <c r="H20" s="3"/>
      <c r="I20" s="3"/>
      <c r="J20" s="3"/>
      <c r="K20" s="3"/>
      <c r="L20" s="3"/>
    </row>
    <row r="21" spans="1:12" ht="15" customHeight="1" x14ac:dyDescent="0.25">
      <c r="A21" s="3"/>
      <c r="B21" s="12">
        <v>37</v>
      </c>
      <c r="C21" s="17">
        <v>0.88627731800079346</v>
      </c>
      <c r="D21" s="17">
        <v>0.90542137622833252</v>
      </c>
      <c r="E21" s="17">
        <v>0.84236025810241699</v>
      </c>
      <c r="F21" s="17">
        <v>0.79134613275527954</v>
      </c>
      <c r="G21" s="19">
        <f t="shared" si="0"/>
        <v>5.1014125347137451E-2</v>
      </c>
      <c r="H21" s="3"/>
      <c r="I21" s="3"/>
      <c r="J21" s="3"/>
      <c r="K21" s="3"/>
      <c r="L21" s="3"/>
    </row>
    <row r="22" spans="1:12" ht="15" customHeight="1" x14ac:dyDescent="0.25">
      <c r="A22" s="3"/>
      <c r="B22" s="12">
        <v>38</v>
      </c>
      <c r="C22" s="17">
        <v>0.90955722332000732</v>
      </c>
      <c r="D22" s="17">
        <v>0.91837263107299805</v>
      </c>
      <c r="E22" s="17">
        <v>0.83167046308517456</v>
      </c>
      <c r="F22" s="17">
        <v>0.78711825609207153</v>
      </c>
      <c r="G22" s="19">
        <f t="shared" si="0"/>
        <v>4.4552206993103027E-2</v>
      </c>
      <c r="H22" s="3"/>
      <c r="I22" s="3"/>
      <c r="J22" s="3"/>
      <c r="K22" s="3"/>
      <c r="L22" s="3"/>
    </row>
    <row r="23" spans="1:12" ht="15" customHeight="1" x14ac:dyDescent="0.25">
      <c r="A23" s="3"/>
      <c r="B23" s="12">
        <v>39</v>
      </c>
      <c r="C23" s="17">
        <v>0.92216295003890991</v>
      </c>
      <c r="D23" s="17">
        <v>0.92450797557830811</v>
      </c>
      <c r="E23" s="17">
        <v>0.84192121028900146</v>
      </c>
      <c r="F23" s="17">
        <v>0.79056429862976074</v>
      </c>
      <c r="G23" s="19">
        <f t="shared" si="0"/>
        <v>5.1356911659240723E-2</v>
      </c>
      <c r="H23" s="3"/>
      <c r="I23" s="3"/>
      <c r="J23" s="3"/>
      <c r="K23" s="3"/>
      <c r="L23" s="3"/>
    </row>
    <row r="24" spans="1:12" x14ac:dyDescent="0.25">
      <c r="B24" s="12">
        <v>40</v>
      </c>
      <c r="C24" s="17">
        <v>0.92044419050216675</v>
      </c>
      <c r="D24" s="17">
        <v>0.93090921640396118</v>
      </c>
      <c r="E24" s="17">
        <v>0.85016679763793945</v>
      </c>
      <c r="F24" s="17">
        <v>0.79749971628189087</v>
      </c>
      <c r="G24" s="19">
        <f t="shared" si="0"/>
        <v>5.2667081356048584E-2</v>
      </c>
    </row>
    <row r="25" spans="1:12" x14ac:dyDescent="0.25">
      <c r="B25" s="12">
        <v>41</v>
      </c>
      <c r="C25" s="17">
        <v>0.92928630113601685</v>
      </c>
      <c r="D25" s="17">
        <v>0.93535113334655762</v>
      </c>
      <c r="E25" s="17">
        <v>0.83371144533157349</v>
      </c>
      <c r="F25" s="17">
        <v>0.80750489234924316</v>
      </c>
      <c r="G25" s="19">
        <f t="shared" si="0"/>
        <v>2.6206552982330322E-2</v>
      </c>
    </row>
    <row r="26" spans="1:12" x14ac:dyDescent="0.25">
      <c r="B26" s="12">
        <v>42</v>
      </c>
      <c r="C26" s="17">
        <v>0.91505622863769531</v>
      </c>
      <c r="D26" s="17">
        <v>0.93273401260375977</v>
      </c>
      <c r="E26" s="17">
        <v>0.84561938047409058</v>
      </c>
      <c r="F26" s="17">
        <v>0.78837591409683228</v>
      </c>
      <c r="G26" s="19">
        <f t="shared" si="0"/>
        <v>5.7243466377258301E-2</v>
      </c>
    </row>
    <row r="27" spans="1:12" x14ac:dyDescent="0.25">
      <c r="B27" s="12">
        <v>43</v>
      </c>
      <c r="C27" s="17">
        <v>0.93224763870239258</v>
      </c>
      <c r="D27" s="17">
        <v>0.93267583847045898</v>
      </c>
      <c r="E27" s="17">
        <v>0.84098786115646362</v>
      </c>
      <c r="F27" s="17">
        <v>0.78305470943450928</v>
      </c>
      <c r="G27" s="19">
        <f t="shared" si="0"/>
        <v>5.7933151721954346E-2</v>
      </c>
    </row>
    <row r="28" spans="1:12" x14ac:dyDescent="0.25">
      <c r="B28" s="12">
        <v>44</v>
      </c>
      <c r="C28" s="17">
        <v>0.92392992973327637</v>
      </c>
      <c r="D28" s="17">
        <v>0.93132686614990234</v>
      </c>
      <c r="E28" s="17">
        <v>0.83455324172973633</v>
      </c>
      <c r="F28" s="17">
        <v>0.77223461866378784</v>
      </c>
      <c r="G28" s="19">
        <f t="shared" si="0"/>
        <v>6.2318623065948486E-2</v>
      </c>
    </row>
    <row r="29" spans="1:12" x14ac:dyDescent="0.25">
      <c r="B29" s="12">
        <v>45</v>
      </c>
      <c r="C29" s="17">
        <v>0.93344420194625854</v>
      </c>
      <c r="D29" s="17">
        <v>0.93346309661865234</v>
      </c>
      <c r="E29" s="17">
        <v>0.83942300081253052</v>
      </c>
      <c r="F29" s="17">
        <v>0.76176142692565918</v>
      </c>
      <c r="G29" s="19">
        <f t="shared" si="0"/>
        <v>7.7661573886871338E-2</v>
      </c>
    </row>
    <row r="30" spans="1:12" x14ac:dyDescent="0.25">
      <c r="B30" s="12">
        <v>46</v>
      </c>
      <c r="C30" s="17">
        <v>0.91767197847366333</v>
      </c>
      <c r="D30" s="17">
        <v>0.92551565170288086</v>
      </c>
      <c r="E30" s="17">
        <v>0.8430330753326416</v>
      </c>
      <c r="F30" s="17">
        <v>0.79168891906738281</v>
      </c>
      <c r="G30" s="19">
        <f t="shared" si="0"/>
        <v>5.1344156265258789E-2</v>
      </c>
    </row>
    <row r="31" spans="1:12" x14ac:dyDescent="0.25">
      <c r="B31" s="12">
        <v>47</v>
      </c>
      <c r="C31" s="17">
        <v>0.92216575145721436</v>
      </c>
      <c r="D31" s="17">
        <v>0.92544937133789063</v>
      </c>
      <c r="E31" s="17">
        <v>0.84762668609619141</v>
      </c>
      <c r="F31" s="17">
        <v>0.80393695831298828</v>
      </c>
      <c r="G31" s="19">
        <f t="shared" si="0"/>
        <v>4.3689727783203125E-2</v>
      </c>
    </row>
    <row r="32" spans="1:12" x14ac:dyDescent="0.25">
      <c r="B32" s="12">
        <v>48</v>
      </c>
      <c r="C32" s="17">
        <v>0.94427752494812012</v>
      </c>
      <c r="D32" s="17">
        <v>0.93018633127212524</v>
      </c>
      <c r="E32" s="17">
        <v>0.85572880506515503</v>
      </c>
      <c r="F32" s="17">
        <v>0.80228781700134277</v>
      </c>
      <c r="G32" s="19">
        <f t="shared" si="0"/>
        <v>5.3440988063812256E-2</v>
      </c>
    </row>
    <row r="33" spans="2:7" x14ac:dyDescent="0.25">
      <c r="B33" s="12">
        <v>49</v>
      </c>
      <c r="C33" s="17">
        <v>0.95064026117324829</v>
      </c>
      <c r="D33" s="17">
        <v>0.90960133075714111</v>
      </c>
      <c r="E33" s="17">
        <v>0.83663135766983032</v>
      </c>
      <c r="F33" s="17">
        <v>0.79271799325942993</v>
      </c>
      <c r="G33" s="19">
        <f t="shared" si="0"/>
        <v>4.3913364410400391E-2</v>
      </c>
    </row>
    <row r="34" spans="2:7" x14ac:dyDescent="0.25">
      <c r="B34" s="12">
        <v>50</v>
      </c>
      <c r="C34" s="17">
        <v>0.96473020315170288</v>
      </c>
      <c r="D34" s="17">
        <v>0.92669916152954102</v>
      </c>
      <c r="E34" s="17">
        <v>0.84599542617797852</v>
      </c>
      <c r="F34" s="17">
        <v>0.77775734663009644</v>
      </c>
      <c r="G34" s="19">
        <f t="shared" si="0"/>
        <v>6.823807954788208E-2</v>
      </c>
    </row>
    <row r="35" spans="2:7" x14ac:dyDescent="0.25">
      <c r="B35" s="12">
        <v>51</v>
      </c>
      <c r="C35" s="17">
        <v>0.95280325412750244</v>
      </c>
      <c r="D35" s="17">
        <v>0.92591851949691772</v>
      </c>
      <c r="E35" s="17">
        <v>0.84499907493591309</v>
      </c>
      <c r="F35" s="17">
        <v>0.79272341728210449</v>
      </c>
      <c r="G35" s="19">
        <f t="shared" si="0"/>
        <v>5.2275657653808594E-2</v>
      </c>
    </row>
    <row r="36" spans="2:7" x14ac:dyDescent="0.25">
      <c r="B36" s="12">
        <v>52</v>
      </c>
      <c r="C36" s="17">
        <v>0.96981590986251831</v>
      </c>
      <c r="D36" s="17">
        <v>0.9342118501663208</v>
      </c>
      <c r="E36" s="17">
        <v>0.84669262170791626</v>
      </c>
      <c r="F36" s="17">
        <v>0.79103624820709229</v>
      </c>
      <c r="G36" s="19">
        <f t="shared" si="0"/>
        <v>5.5656373500823975E-2</v>
      </c>
    </row>
    <row r="37" spans="2:7" x14ac:dyDescent="0.25">
      <c r="B37" s="12">
        <v>53</v>
      </c>
      <c r="C37" s="17">
        <v>0.9450257420539856</v>
      </c>
      <c r="D37" s="17">
        <v>0.9346737265586853</v>
      </c>
      <c r="E37" s="17">
        <v>0.84230268001556396</v>
      </c>
      <c r="F37" s="17">
        <v>0.79229557514190674</v>
      </c>
      <c r="G37" s="19">
        <f t="shared" si="0"/>
        <v>5.0007104873657227E-2</v>
      </c>
    </row>
    <row r="38" spans="2:7" x14ac:dyDescent="0.25">
      <c r="B38" s="12">
        <v>54</v>
      </c>
      <c r="C38" s="17">
        <v>0.94035899639129639</v>
      </c>
      <c r="D38" s="17">
        <v>0.93991059064865112</v>
      </c>
      <c r="E38" s="17">
        <v>0.84687477350234985</v>
      </c>
      <c r="F38" s="17">
        <v>0.78393858671188354</v>
      </c>
      <c r="G38" s="19">
        <f t="shared" si="0"/>
        <v>6.2936186790466309E-2</v>
      </c>
    </row>
    <row r="39" spans="2:7" x14ac:dyDescent="0.25">
      <c r="B39" s="12">
        <v>55</v>
      </c>
      <c r="C39" s="17">
        <v>0.93231195211410522</v>
      </c>
      <c r="D39" s="17">
        <v>0.91558611392974854</v>
      </c>
      <c r="E39" s="17">
        <v>0.83134448528289795</v>
      </c>
      <c r="F39" s="17">
        <v>0.76578009128570557</v>
      </c>
      <c r="G39" s="19">
        <f t="shared" si="0"/>
        <v>6.5564393997192383E-2</v>
      </c>
    </row>
    <row r="40" spans="2:7" x14ac:dyDescent="0.25">
      <c r="B40" s="12">
        <v>56</v>
      </c>
      <c r="C40" s="17">
        <v>0.93169182538986206</v>
      </c>
      <c r="D40" s="17">
        <v>0.92535805702209473</v>
      </c>
      <c r="E40" s="17">
        <v>0.82681918144226074</v>
      </c>
      <c r="F40" s="17">
        <v>0.76874232292175293</v>
      </c>
      <c r="G40" s="19">
        <f t="shared" si="0"/>
        <v>5.8076858520507813E-2</v>
      </c>
    </row>
    <row r="41" spans="2:7" x14ac:dyDescent="0.25">
      <c r="B41" s="12">
        <v>57</v>
      </c>
      <c r="C41" s="17">
        <v>0.93795543909072876</v>
      </c>
      <c r="D41" s="17">
        <v>0.91603833436965942</v>
      </c>
      <c r="E41" s="17">
        <v>0.84182888269424438</v>
      </c>
      <c r="F41" s="17">
        <v>0.76687902212142944</v>
      </c>
      <c r="G41" s="19">
        <f t="shared" si="0"/>
        <v>7.4949860572814941E-2</v>
      </c>
    </row>
    <row r="42" spans="2:7" x14ac:dyDescent="0.25">
      <c r="B42" s="12">
        <v>58</v>
      </c>
      <c r="C42" s="17">
        <v>0.92549902200698853</v>
      </c>
      <c r="D42" s="17">
        <v>0.90225309133529663</v>
      </c>
      <c r="E42" s="17">
        <v>0.81993365287780762</v>
      </c>
      <c r="F42" s="17">
        <v>0.75572997331619263</v>
      </c>
      <c r="G42" s="19">
        <f t="shared" si="0"/>
        <v>6.420367956161499E-2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85FBE-D2A9-423C-8C70-A4EF173DA956}">
  <sheetPr codeName="Sheet12"/>
  <dimension ref="A1:L83"/>
  <sheetViews>
    <sheetView workbookViewId="0">
      <selection activeCell="B45" sqref="B45"/>
    </sheetView>
  </sheetViews>
  <sheetFormatPr defaultRowHeight="15" x14ac:dyDescent="0.25"/>
  <cols>
    <col min="1" max="1" width="18.42578125" style="2" customWidth="1"/>
    <col min="2" max="16384" width="9.140625" style="2"/>
  </cols>
  <sheetData>
    <row r="1" spans="1:12" x14ac:dyDescent="0.25">
      <c r="A1" s="1" t="s">
        <v>0</v>
      </c>
      <c r="B1" s="2" t="s">
        <v>223</v>
      </c>
    </row>
    <row r="2" spans="1:12" x14ac:dyDescent="0.25">
      <c r="A2" s="1" t="s">
        <v>2</v>
      </c>
      <c r="B2" s="2" t="s">
        <v>200</v>
      </c>
    </row>
    <row r="3" spans="1:12" x14ac:dyDescent="0.25">
      <c r="A3" s="1"/>
    </row>
    <row r="4" spans="1:12" ht="15" customHeight="1" x14ac:dyDescent="0.25">
      <c r="A4" s="5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 customHeight="1" x14ac:dyDescent="0.25">
      <c r="A5" s="4" t="s">
        <v>214</v>
      </c>
      <c r="B5" t="s">
        <v>161</v>
      </c>
      <c r="C5" t="s">
        <v>208</v>
      </c>
      <c r="D5" t="s">
        <v>209</v>
      </c>
      <c r="E5" t="s">
        <v>206</v>
      </c>
      <c r="F5" t="s">
        <v>207</v>
      </c>
      <c r="G5"/>
      <c r="H5"/>
      <c r="I5" s="4"/>
      <c r="J5" s="4"/>
      <c r="K5" s="4"/>
      <c r="L5" s="4"/>
    </row>
    <row r="6" spans="1:12" ht="15" customHeight="1" x14ac:dyDescent="0.25">
      <c r="A6" s="4"/>
      <c r="B6" s="12">
        <v>22</v>
      </c>
      <c r="C6" s="12">
        <v>6.0586466789245605</v>
      </c>
      <c r="D6" s="12">
        <v>6.5723443031311035</v>
      </c>
      <c r="E6" s="12">
        <v>3.4283614158630371</v>
      </c>
      <c r="F6" s="12">
        <v>3.2513573169708252</v>
      </c>
      <c r="G6" s="24">
        <f>E6-F6</f>
        <v>0.17700409889221191</v>
      </c>
      <c r="H6" s="25">
        <f>C6-D6</f>
        <v>-0.51369762420654297</v>
      </c>
      <c r="I6" s="4"/>
      <c r="J6" s="4"/>
      <c r="K6" s="4"/>
      <c r="L6" s="4"/>
    </row>
    <row r="7" spans="1:12" ht="15" customHeight="1" x14ac:dyDescent="0.25">
      <c r="A7" s="4"/>
      <c r="B7" s="12">
        <v>23</v>
      </c>
      <c r="C7" s="12">
        <v>6.748021125793457</v>
      </c>
      <c r="D7" s="12">
        <v>6.5750031471252441</v>
      </c>
      <c r="E7" s="12">
        <v>3.5569751262664795</v>
      </c>
      <c r="F7" s="12">
        <v>3.2958400249481201</v>
      </c>
      <c r="G7" s="24">
        <f t="shared" ref="G7:G43" si="0">E7-F7</f>
        <v>0.26113510131835938</v>
      </c>
      <c r="H7" s="25">
        <f t="shared" ref="H7:H43" si="1">C7-D7</f>
        <v>0.17301797866821289</v>
      </c>
      <c r="I7" s="4"/>
      <c r="J7" s="4"/>
      <c r="K7" s="4"/>
      <c r="L7" s="4"/>
    </row>
    <row r="8" spans="1:12" ht="15" customHeight="1" x14ac:dyDescent="0.25">
      <c r="A8" s="4"/>
      <c r="B8" s="12">
        <v>24</v>
      </c>
      <c r="C8" s="12">
        <v>6.8299455642700195</v>
      </c>
      <c r="D8" s="12">
        <v>6.9818987846374512</v>
      </c>
      <c r="E8" s="12">
        <v>3.5546395778656006</v>
      </c>
      <c r="F8" s="12">
        <v>3.4126336574554443</v>
      </c>
      <c r="G8" s="24">
        <f t="shared" si="0"/>
        <v>0.14200592041015625</v>
      </c>
      <c r="H8" s="25">
        <f t="shared" si="1"/>
        <v>-0.15195322036743164</v>
      </c>
      <c r="I8" s="4"/>
      <c r="J8" s="4"/>
      <c r="K8" s="4"/>
      <c r="L8" s="4"/>
    </row>
    <row r="9" spans="1:12" ht="15" customHeight="1" x14ac:dyDescent="0.25">
      <c r="A9" s="4"/>
      <c r="B9" s="12">
        <v>25</v>
      </c>
      <c r="C9" s="12">
        <v>6.9472184181213379</v>
      </c>
      <c r="D9" s="12">
        <v>7.0437240600585938</v>
      </c>
      <c r="E9" s="12">
        <v>3.6317141056060791</v>
      </c>
      <c r="F9" s="12">
        <v>3.5005652904510498</v>
      </c>
      <c r="G9" s="24">
        <f t="shared" si="0"/>
        <v>0.1311488151550293</v>
      </c>
      <c r="H9" s="25">
        <f t="shared" si="1"/>
        <v>-9.6505641937255859E-2</v>
      </c>
      <c r="I9" s="4"/>
      <c r="J9" s="4"/>
      <c r="K9" s="4"/>
      <c r="L9" s="4"/>
    </row>
    <row r="10" spans="1:12" ht="15" customHeight="1" x14ac:dyDescent="0.25">
      <c r="A10" s="4"/>
      <c r="B10" s="12">
        <v>26</v>
      </c>
      <c r="C10" s="12">
        <v>7.0420627593994141</v>
      </c>
      <c r="D10" s="12">
        <v>7.1599812507629395</v>
      </c>
      <c r="E10" s="12">
        <v>3.6803421974182129</v>
      </c>
      <c r="F10" s="12">
        <v>3.5131723880767822</v>
      </c>
      <c r="G10" s="24">
        <f t="shared" si="0"/>
        <v>0.16716980934143066</v>
      </c>
      <c r="H10" s="25">
        <f t="shared" si="1"/>
        <v>-0.11791849136352539</v>
      </c>
      <c r="I10" s="4"/>
      <c r="J10" s="4"/>
      <c r="K10" s="4"/>
      <c r="L10" s="4"/>
    </row>
    <row r="11" spans="1:12" ht="15" customHeight="1" x14ac:dyDescent="0.25">
      <c r="A11" s="4"/>
      <c r="B11" s="12">
        <v>27</v>
      </c>
      <c r="C11" s="12">
        <v>6.988645076751709</v>
      </c>
      <c r="D11" s="12">
        <v>7.3165678977966309</v>
      </c>
      <c r="E11" s="12">
        <v>3.7821249961853027</v>
      </c>
      <c r="F11" s="12">
        <v>3.628178596496582</v>
      </c>
      <c r="G11" s="24">
        <f t="shared" si="0"/>
        <v>0.1539463996887207</v>
      </c>
      <c r="H11" s="25">
        <f t="shared" si="1"/>
        <v>-0.32792282104492188</v>
      </c>
      <c r="I11" s="4"/>
      <c r="J11" s="4"/>
      <c r="K11" s="4"/>
      <c r="L11" s="4"/>
    </row>
    <row r="12" spans="1:12" ht="15" customHeight="1" x14ac:dyDescent="0.25">
      <c r="A12" s="4"/>
      <c r="B12" s="12">
        <v>28</v>
      </c>
      <c r="C12" s="12">
        <v>7.1029448509216309</v>
      </c>
      <c r="D12" s="12">
        <v>7.3402442932128906</v>
      </c>
      <c r="E12" s="12">
        <v>3.7993483543395996</v>
      </c>
      <c r="F12" s="12">
        <v>3.6900966167449951</v>
      </c>
      <c r="G12" s="24">
        <f t="shared" si="0"/>
        <v>0.10925173759460449</v>
      </c>
      <c r="H12" s="25">
        <f t="shared" si="1"/>
        <v>-0.23729944229125977</v>
      </c>
      <c r="I12" s="4"/>
      <c r="J12" s="4"/>
      <c r="K12" s="4"/>
      <c r="L12" s="4"/>
    </row>
    <row r="13" spans="1:12" ht="15" customHeight="1" x14ac:dyDescent="0.25">
      <c r="A13" s="4"/>
      <c r="B13" s="12">
        <v>29</v>
      </c>
      <c r="C13" s="12">
        <v>7.5027813911437988</v>
      </c>
      <c r="D13" s="12">
        <v>7.3442230224609375</v>
      </c>
      <c r="E13" s="12">
        <v>3.8608384132385254</v>
      </c>
      <c r="F13" s="12">
        <v>3.7176949977874756</v>
      </c>
      <c r="G13" s="24">
        <f t="shared" si="0"/>
        <v>0.1431434154510498</v>
      </c>
      <c r="H13" s="25">
        <f t="shared" si="1"/>
        <v>0.15855836868286133</v>
      </c>
      <c r="I13" s="4"/>
      <c r="J13" s="4"/>
      <c r="K13" s="4"/>
      <c r="L13" s="4"/>
    </row>
    <row r="14" spans="1:12" ht="15" customHeight="1" x14ac:dyDescent="0.25">
      <c r="A14" s="4"/>
      <c r="B14" s="12">
        <v>30</v>
      </c>
      <c r="C14" s="12">
        <v>7.6428022384643555</v>
      </c>
      <c r="D14" s="12">
        <v>7.4405422210693359</v>
      </c>
      <c r="E14" s="12">
        <v>3.9069287776947021</v>
      </c>
      <c r="F14" s="12">
        <v>3.7623934745788574</v>
      </c>
      <c r="G14" s="24">
        <f t="shared" si="0"/>
        <v>0.14453530311584473</v>
      </c>
      <c r="H14" s="25">
        <f t="shared" si="1"/>
        <v>0.20226001739501953</v>
      </c>
      <c r="I14" s="4"/>
      <c r="J14" s="4"/>
      <c r="K14" s="4"/>
      <c r="L14" s="4"/>
    </row>
    <row r="15" spans="1:12" ht="15" customHeight="1" x14ac:dyDescent="0.25">
      <c r="A15" s="4"/>
      <c r="B15" s="12">
        <v>31</v>
      </c>
      <c r="C15" s="12">
        <v>7.6045880317687988</v>
      </c>
      <c r="D15" s="12">
        <v>7.2873778343200684</v>
      </c>
      <c r="E15" s="12">
        <v>3.8939976692199707</v>
      </c>
      <c r="F15" s="12">
        <v>3.8181548118591309</v>
      </c>
      <c r="G15" s="24">
        <f t="shared" si="0"/>
        <v>7.5842857360839844E-2</v>
      </c>
      <c r="H15" s="25">
        <f t="shared" si="1"/>
        <v>0.31721019744873047</v>
      </c>
      <c r="I15" s="4"/>
      <c r="J15" s="4"/>
      <c r="K15" s="4"/>
      <c r="L15" s="4"/>
    </row>
    <row r="16" spans="1:12" ht="15" customHeight="1" x14ac:dyDescent="0.25">
      <c r="A16" s="4"/>
      <c r="B16" s="12">
        <v>32</v>
      </c>
      <c r="C16" s="12">
        <v>7.6298179626464844</v>
      </c>
      <c r="D16" s="12">
        <v>7.3695316314697266</v>
      </c>
      <c r="E16" s="12">
        <v>4.0950279235839844</v>
      </c>
      <c r="F16" s="12">
        <v>3.9310135841369629</v>
      </c>
      <c r="G16" s="24">
        <f t="shared" si="0"/>
        <v>0.16401433944702148</v>
      </c>
      <c r="H16" s="25">
        <f t="shared" si="1"/>
        <v>0.26028633117675781</v>
      </c>
      <c r="I16" s="4"/>
      <c r="J16" s="4"/>
      <c r="K16" s="4"/>
      <c r="L16" s="4"/>
    </row>
    <row r="17" spans="1:12" ht="15" customHeight="1" x14ac:dyDescent="0.25">
      <c r="A17" s="4"/>
      <c r="B17" s="12">
        <v>33</v>
      </c>
      <c r="C17" s="12">
        <v>7.5172581672668457</v>
      </c>
      <c r="D17" s="12">
        <v>7.385561466217041</v>
      </c>
      <c r="E17" s="12">
        <v>4.1158185005187988</v>
      </c>
      <c r="F17" s="12">
        <v>3.954857349395752</v>
      </c>
      <c r="G17" s="24">
        <f t="shared" si="0"/>
        <v>0.16096115112304688</v>
      </c>
      <c r="H17" s="25">
        <f t="shared" si="1"/>
        <v>0.13169670104980469</v>
      </c>
      <c r="I17" s="4"/>
      <c r="J17" s="4"/>
      <c r="K17" s="4"/>
      <c r="L17" s="4"/>
    </row>
    <row r="18" spans="1:12" ht="15" customHeight="1" x14ac:dyDescent="0.25">
      <c r="A18" s="4"/>
      <c r="B18" s="12">
        <v>34</v>
      </c>
      <c r="C18" s="12">
        <v>7.7963213920593262</v>
      </c>
      <c r="D18" s="12">
        <v>7.3666729927062988</v>
      </c>
      <c r="E18" s="12">
        <v>4.1618204116821289</v>
      </c>
      <c r="F18" s="12">
        <v>3.9499325752258301</v>
      </c>
      <c r="G18" s="24">
        <f t="shared" si="0"/>
        <v>0.21188783645629883</v>
      </c>
      <c r="H18" s="25">
        <f t="shared" si="1"/>
        <v>0.42964839935302734</v>
      </c>
      <c r="I18" s="4"/>
      <c r="J18" s="4"/>
      <c r="K18" s="4"/>
      <c r="L18" s="4"/>
    </row>
    <row r="19" spans="1:12" ht="15" customHeight="1" x14ac:dyDescent="0.25">
      <c r="A19" s="4"/>
      <c r="B19" s="12">
        <v>35</v>
      </c>
      <c r="C19" s="12">
        <v>7.8267855644226074</v>
      </c>
      <c r="D19" s="12">
        <v>7.3228111267089844</v>
      </c>
      <c r="E19" s="12">
        <v>4.0381841659545898</v>
      </c>
      <c r="F19" s="12">
        <v>4.1000385284423828</v>
      </c>
      <c r="G19" s="24">
        <f t="shared" si="0"/>
        <v>-6.1854362487792969E-2</v>
      </c>
      <c r="H19" s="25">
        <f t="shared" si="1"/>
        <v>0.50397443771362305</v>
      </c>
      <c r="I19" s="4"/>
      <c r="J19" s="4"/>
      <c r="K19" s="4"/>
      <c r="L19" s="4"/>
    </row>
    <row r="20" spans="1:12" ht="15" customHeight="1" x14ac:dyDescent="0.25">
      <c r="A20" s="4"/>
      <c r="B20" s="12">
        <v>36</v>
      </c>
      <c r="C20" s="12">
        <v>7.6329388618469238</v>
      </c>
      <c r="D20" s="12">
        <v>7.4220843315124512</v>
      </c>
      <c r="E20" s="12">
        <v>4.0835943222045898</v>
      </c>
      <c r="F20" s="12">
        <v>4.0993432998657227</v>
      </c>
      <c r="G20" s="24">
        <f t="shared" si="0"/>
        <v>-1.5748977661132813E-2</v>
      </c>
      <c r="H20" s="25">
        <f t="shared" si="1"/>
        <v>0.21085453033447266</v>
      </c>
      <c r="I20" s="4"/>
      <c r="J20" s="4"/>
      <c r="K20" s="4"/>
      <c r="L20" s="4"/>
    </row>
    <row r="21" spans="1:12" ht="15" customHeight="1" x14ac:dyDescent="0.25">
      <c r="A21" s="4"/>
      <c r="B21" s="12">
        <v>37</v>
      </c>
      <c r="C21" s="12">
        <v>7.9600882530212402</v>
      </c>
      <c r="D21" s="12">
        <v>7.4359726905822754</v>
      </c>
      <c r="E21" s="12">
        <v>4.1663122177124023</v>
      </c>
      <c r="F21" s="12">
        <v>4.0783939361572266</v>
      </c>
      <c r="G21" s="24">
        <f t="shared" si="0"/>
        <v>8.7918281555175781E-2</v>
      </c>
      <c r="H21" s="25">
        <f t="shared" si="1"/>
        <v>0.52411556243896484</v>
      </c>
      <c r="I21" s="4"/>
      <c r="J21" s="4"/>
      <c r="K21" s="4"/>
      <c r="L21" s="4"/>
    </row>
    <row r="22" spans="1:12" ht="15" customHeight="1" x14ac:dyDescent="0.25">
      <c r="A22" s="4"/>
      <c r="B22" s="12">
        <v>38</v>
      </c>
      <c r="C22" s="12">
        <v>7.9324264526367188</v>
      </c>
      <c r="D22" s="12">
        <v>7.426018238067627</v>
      </c>
      <c r="E22" s="12">
        <v>4.2353010177612305</v>
      </c>
      <c r="F22" s="12">
        <v>4.1178493499755859</v>
      </c>
      <c r="G22" s="24">
        <f t="shared" si="0"/>
        <v>0.11745166778564453</v>
      </c>
      <c r="H22" s="25">
        <f t="shared" si="1"/>
        <v>0.5064082145690918</v>
      </c>
      <c r="I22" s="4"/>
      <c r="J22" s="4"/>
      <c r="K22" s="4"/>
      <c r="L22" s="4"/>
    </row>
    <row r="23" spans="1:12" ht="15" customHeight="1" x14ac:dyDescent="0.25">
      <c r="A23" s="4"/>
      <c r="B23" s="12">
        <v>39</v>
      </c>
      <c r="C23" s="12">
        <v>8.1372365951538086</v>
      </c>
      <c r="D23" s="12">
        <v>7.5550174713134766</v>
      </c>
      <c r="E23" s="12">
        <v>4.2477455139160156</v>
      </c>
      <c r="F23" s="12">
        <v>4.136634349822998</v>
      </c>
      <c r="G23" s="24">
        <f t="shared" si="0"/>
        <v>0.11111116409301758</v>
      </c>
      <c r="H23" s="25">
        <f t="shared" si="1"/>
        <v>0.58221912384033203</v>
      </c>
      <c r="I23" s="4"/>
      <c r="J23" s="4"/>
      <c r="K23" s="4"/>
      <c r="L23" s="4"/>
    </row>
    <row r="24" spans="1:12" x14ac:dyDescent="0.25">
      <c r="B24" s="12">
        <v>40</v>
      </c>
      <c r="C24" s="12">
        <v>8.4295825958251953</v>
      </c>
      <c r="D24" s="12">
        <v>7.4385743141174316</v>
      </c>
      <c r="E24" s="12">
        <v>4.232119083404541</v>
      </c>
      <c r="F24" s="12">
        <v>4.1124787330627441</v>
      </c>
      <c r="G24" s="24">
        <f t="shared" si="0"/>
        <v>0.11964035034179688</v>
      </c>
      <c r="H24" s="25">
        <f t="shared" si="1"/>
        <v>0.99100828170776367</v>
      </c>
    </row>
    <row r="25" spans="1:12" x14ac:dyDescent="0.25">
      <c r="B25" s="12">
        <v>41</v>
      </c>
      <c r="C25" s="12">
        <v>8.601140022277832</v>
      </c>
      <c r="D25" s="12">
        <v>7.4891791343688965</v>
      </c>
      <c r="E25" s="12">
        <v>4.2209267616271973</v>
      </c>
      <c r="F25" s="12">
        <v>4.132988452911377</v>
      </c>
      <c r="G25" s="24">
        <f t="shared" si="0"/>
        <v>8.7938308715820313E-2</v>
      </c>
      <c r="H25" s="25">
        <f t="shared" si="1"/>
        <v>1.1119608879089355</v>
      </c>
    </row>
    <row r="26" spans="1:12" x14ac:dyDescent="0.25">
      <c r="B26" s="12">
        <v>42</v>
      </c>
      <c r="C26" s="12">
        <v>8.3330879211425781</v>
      </c>
      <c r="D26" s="12">
        <v>7.5347304344177246</v>
      </c>
      <c r="E26" s="12">
        <v>4.2618899345397949</v>
      </c>
      <c r="F26" s="12">
        <v>4.3947429656982422</v>
      </c>
      <c r="G26" s="24">
        <f t="shared" si="0"/>
        <v>-0.13285303115844727</v>
      </c>
      <c r="H26" s="25">
        <f t="shared" si="1"/>
        <v>0.79835748672485352</v>
      </c>
    </row>
    <row r="27" spans="1:12" x14ac:dyDescent="0.25">
      <c r="B27" s="12">
        <v>43</v>
      </c>
      <c r="C27" s="12">
        <v>8.2074394226074219</v>
      </c>
      <c r="D27" s="12">
        <v>7.5127964019775391</v>
      </c>
      <c r="E27" s="12">
        <v>4.356203556060791</v>
      </c>
      <c r="F27" s="12">
        <v>4.3431105613708496</v>
      </c>
      <c r="G27" s="24">
        <f t="shared" si="0"/>
        <v>1.3092994689941406E-2</v>
      </c>
      <c r="H27" s="25">
        <f t="shared" si="1"/>
        <v>0.69464302062988281</v>
      </c>
    </row>
    <row r="28" spans="1:12" x14ac:dyDescent="0.25">
      <c r="B28" s="12">
        <v>44</v>
      </c>
      <c r="C28" s="12">
        <v>8.1727743148803711</v>
      </c>
      <c r="D28" s="12">
        <v>7.4315743446350098</v>
      </c>
      <c r="E28" s="12">
        <v>4.1808815002441406</v>
      </c>
      <c r="F28" s="12">
        <v>4.3125796318054199</v>
      </c>
      <c r="G28" s="24">
        <f t="shared" si="0"/>
        <v>-0.1316981315612793</v>
      </c>
      <c r="H28" s="25">
        <f t="shared" si="1"/>
        <v>0.74119997024536133</v>
      </c>
    </row>
    <row r="29" spans="1:12" x14ac:dyDescent="0.25">
      <c r="B29" s="12">
        <v>45</v>
      </c>
      <c r="C29" s="12">
        <v>8.1216506958007813</v>
      </c>
      <c r="D29" s="12">
        <v>7.4501338005065918</v>
      </c>
      <c r="E29" s="12">
        <v>4.3480381965637207</v>
      </c>
      <c r="F29" s="12">
        <v>4.26153564453125</v>
      </c>
      <c r="G29" s="24">
        <f t="shared" si="0"/>
        <v>8.6502552032470703E-2</v>
      </c>
      <c r="H29" s="25">
        <f t="shared" si="1"/>
        <v>0.67151689529418945</v>
      </c>
    </row>
    <row r="30" spans="1:12" x14ac:dyDescent="0.25">
      <c r="B30" s="12">
        <v>46</v>
      </c>
      <c r="C30" s="12">
        <v>8.4425020217895508</v>
      </c>
      <c r="D30" s="12">
        <v>7.3592615127563477</v>
      </c>
      <c r="E30" s="12">
        <v>4.5022497177124023</v>
      </c>
      <c r="F30" s="12">
        <v>4.2919716835021973</v>
      </c>
      <c r="G30" s="24">
        <f t="shared" si="0"/>
        <v>0.21027803421020508</v>
      </c>
      <c r="H30" s="25">
        <f t="shared" si="1"/>
        <v>1.0832405090332031</v>
      </c>
    </row>
    <row r="31" spans="1:12" x14ac:dyDescent="0.25">
      <c r="B31" s="12">
        <v>47</v>
      </c>
      <c r="C31" s="12">
        <v>8.1191139221191406</v>
      </c>
      <c r="D31" s="12">
        <v>7.3434419631958008</v>
      </c>
      <c r="E31" s="12">
        <v>4.4877991676330566</v>
      </c>
      <c r="F31" s="12">
        <v>4.3536777496337891</v>
      </c>
      <c r="G31" s="24">
        <f t="shared" si="0"/>
        <v>0.13412141799926758</v>
      </c>
      <c r="H31" s="25">
        <f t="shared" si="1"/>
        <v>0.77567195892333984</v>
      </c>
    </row>
    <row r="32" spans="1:12" x14ac:dyDescent="0.25">
      <c r="B32" s="12">
        <v>48</v>
      </c>
      <c r="C32" s="12">
        <v>8.2377138137817383</v>
      </c>
      <c r="D32" s="12">
        <v>7.1731557846069336</v>
      </c>
      <c r="E32" s="12">
        <v>4.5515232086181641</v>
      </c>
      <c r="F32" s="12">
        <v>4.2794604301452637</v>
      </c>
      <c r="G32" s="24">
        <f t="shared" si="0"/>
        <v>0.27206277847290039</v>
      </c>
      <c r="H32" s="25">
        <f t="shared" si="1"/>
        <v>1.0645580291748047</v>
      </c>
    </row>
    <row r="33" spans="1:8" x14ac:dyDescent="0.25">
      <c r="B33" s="12">
        <v>49</v>
      </c>
      <c r="C33" s="12">
        <v>8.3831653594970703</v>
      </c>
      <c r="D33" s="12">
        <v>7.1428298950195313</v>
      </c>
      <c r="E33" s="12">
        <v>4.5244655609130859</v>
      </c>
      <c r="F33" s="12">
        <v>4.2505755424499512</v>
      </c>
      <c r="G33" s="24">
        <f t="shared" si="0"/>
        <v>0.27389001846313477</v>
      </c>
      <c r="H33" s="25">
        <f t="shared" si="1"/>
        <v>1.2403354644775391</v>
      </c>
    </row>
    <row r="34" spans="1:8" x14ac:dyDescent="0.25">
      <c r="B34" s="12">
        <v>50</v>
      </c>
      <c r="C34" s="12">
        <v>7.9615979194641113</v>
      </c>
      <c r="D34" s="12">
        <v>7.1866145133972168</v>
      </c>
      <c r="E34" s="12">
        <v>4.5792713165283203</v>
      </c>
      <c r="F34" s="12">
        <v>4.3644514083862305</v>
      </c>
      <c r="G34" s="24">
        <f t="shared" si="0"/>
        <v>0.21481990814208984</v>
      </c>
      <c r="H34" s="25">
        <f t="shared" si="1"/>
        <v>0.77498340606689453</v>
      </c>
    </row>
    <row r="35" spans="1:8" x14ac:dyDescent="0.25">
      <c r="B35" s="12">
        <v>51</v>
      </c>
      <c r="C35" s="12">
        <v>7.949394702911377</v>
      </c>
      <c r="D35" s="12">
        <v>7.0863857269287109</v>
      </c>
      <c r="E35" s="12">
        <v>4.653688907623291</v>
      </c>
      <c r="F35" s="12">
        <v>4.4495015144348145</v>
      </c>
      <c r="G35" s="24">
        <f t="shared" si="0"/>
        <v>0.20418739318847656</v>
      </c>
      <c r="H35" s="25">
        <f t="shared" si="1"/>
        <v>0.86300897598266602</v>
      </c>
    </row>
    <row r="36" spans="1:8" x14ac:dyDescent="0.25">
      <c r="B36" s="12">
        <v>52</v>
      </c>
      <c r="C36" s="12">
        <v>7.8332686424255371</v>
      </c>
      <c r="D36" s="12">
        <v>7.1249823570251465</v>
      </c>
      <c r="E36" s="12">
        <v>4.6755838394165039</v>
      </c>
      <c r="F36" s="12">
        <v>4.4984049797058105</v>
      </c>
      <c r="G36" s="24">
        <f t="shared" si="0"/>
        <v>0.17717885971069336</v>
      </c>
      <c r="H36" s="25">
        <f t="shared" si="1"/>
        <v>0.70828628540039063</v>
      </c>
    </row>
    <row r="37" spans="1:8" x14ac:dyDescent="0.25">
      <c r="B37" s="12">
        <v>53</v>
      </c>
      <c r="C37" s="12">
        <v>7.6706948280334473</v>
      </c>
      <c r="D37" s="12">
        <v>7.0785131454467773</v>
      </c>
      <c r="E37" s="12">
        <v>4.660189151763916</v>
      </c>
      <c r="F37" s="12">
        <v>4.4117751121520996</v>
      </c>
      <c r="G37" s="24">
        <f t="shared" si="0"/>
        <v>0.24841403961181641</v>
      </c>
      <c r="H37" s="25">
        <f t="shared" si="1"/>
        <v>0.59218168258666992</v>
      </c>
    </row>
    <row r="38" spans="1:8" x14ac:dyDescent="0.25">
      <c r="B38" s="12">
        <v>54</v>
      </c>
      <c r="C38" s="12">
        <v>7.4623069763183594</v>
      </c>
      <c r="D38" s="12">
        <v>7.1755290031433105</v>
      </c>
      <c r="E38" s="12">
        <v>4.6850113868713379</v>
      </c>
      <c r="F38" s="12">
        <v>4.5227351188659668</v>
      </c>
      <c r="G38" s="24">
        <f t="shared" si="0"/>
        <v>0.16227626800537109</v>
      </c>
      <c r="H38" s="25">
        <f t="shared" si="1"/>
        <v>0.28677797317504883</v>
      </c>
    </row>
    <row r="39" spans="1:8" x14ac:dyDescent="0.25">
      <c r="B39" s="12">
        <v>55</v>
      </c>
      <c r="C39" s="12">
        <v>7.1873435974121094</v>
      </c>
      <c r="D39" s="12">
        <v>6.9934391975402832</v>
      </c>
      <c r="E39" s="12">
        <v>4.7675375938415527</v>
      </c>
      <c r="F39" s="12">
        <v>4.5005707740783691</v>
      </c>
      <c r="G39" s="24">
        <f t="shared" si="0"/>
        <v>0.26696681976318359</v>
      </c>
      <c r="H39" s="25">
        <f t="shared" si="1"/>
        <v>0.19390439987182617</v>
      </c>
    </row>
    <row r="40" spans="1:8" x14ac:dyDescent="0.25">
      <c r="B40" s="12">
        <v>56</v>
      </c>
      <c r="C40" s="12">
        <v>7.24273681640625</v>
      </c>
      <c r="D40" s="12">
        <v>6.8930840492248535</v>
      </c>
      <c r="E40" s="12">
        <v>4.8268470764160156</v>
      </c>
      <c r="F40" s="12">
        <v>4.439788818359375</v>
      </c>
      <c r="G40" s="24">
        <f t="shared" si="0"/>
        <v>0.38705825805664063</v>
      </c>
      <c r="H40" s="25">
        <f t="shared" si="1"/>
        <v>0.34965276718139648</v>
      </c>
    </row>
    <row r="41" spans="1:8" x14ac:dyDescent="0.25">
      <c r="B41" s="12">
        <v>57</v>
      </c>
      <c r="C41" s="12">
        <v>7.1810355186462402</v>
      </c>
      <c r="D41" s="12">
        <v>6.8098955154418945</v>
      </c>
      <c r="E41" s="12">
        <v>4.889833927154541</v>
      </c>
      <c r="F41" s="12">
        <v>4.4398107528686523</v>
      </c>
      <c r="G41" s="24">
        <f t="shared" si="0"/>
        <v>0.45002317428588867</v>
      </c>
      <c r="H41" s="25">
        <f t="shared" si="1"/>
        <v>0.3711400032043457</v>
      </c>
    </row>
    <row r="42" spans="1:8" x14ac:dyDescent="0.25">
      <c r="B42" s="12">
        <v>58</v>
      </c>
      <c r="C42" s="12">
        <v>7.2245883941650391</v>
      </c>
      <c r="D42" s="12">
        <v>6.6795058250427246</v>
      </c>
      <c r="E42" s="12">
        <v>4.869084358215332</v>
      </c>
      <c r="F42" s="12">
        <v>4.5215096473693848</v>
      </c>
      <c r="G42" s="24">
        <f t="shared" si="0"/>
        <v>0.34757471084594727</v>
      </c>
      <c r="H42" s="25">
        <f t="shared" si="1"/>
        <v>0.54508256912231445</v>
      </c>
    </row>
    <row r="43" spans="1:8" x14ac:dyDescent="0.25">
      <c r="B43" s="12">
        <v>59</v>
      </c>
      <c r="C43" s="12">
        <v>7.0577864646911621</v>
      </c>
      <c r="D43" s="12">
        <v>6.6812586784362793</v>
      </c>
      <c r="E43" s="12">
        <v>4.6677675247192383</v>
      </c>
      <c r="F43" s="12">
        <v>4.407015323638916</v>
      </c>
      <c r="G43" s="24">
        <f t="shared" si="0"/>
        <v>0.26075220108032227</v>
      </c>
      <c r="H43" s="25">
        <f t="shared" si="1"/>
        <v>0.37652778625488281</v>
      </c>
    </row>
    <row r="45" spans="1:8" x14ac:dyDescent="0.25">
      <c r="A45" s="2" t="s">
        <v>215</v>
      </c>
      <c r="B45" t="s">
        <v>161</v>
      </c>
      <c r="C45" t="s">
        <v>208</v>
      </c>
      <c r="D45" t="s">
        <v>209</v>
      </c>
      <c r="E45" t="s">
        <v>206</v>
      </c>
      <c r="F45" t="s">
        <v>207</v>
      </c>
      <c r="G45"/>
      <c r="H45"/>
    </row>
    <row r="46" spans="1:8" x14ac:dyDescent="0.25">
      <c r="B46" s="12">
        <v>22</v>
      </c>
      <c r="C46" s="12">
        <v>23.763521194458008</v>
      </c>
      <c r="D46" s="12">
        <v>23.915525436401367</v>
      </c>
      <c r="E46" s="12">
        <v>7.3135852813720703</v>
      </c>
      <c r="F46" s="12">
        <v>7.1627926826477051</v>
      </c>
      <c r="G46" s="26">
        <f>E46-F46</f>
        <v>0.15079259872436523</v>
      </c>
      <c r="H46" s="24">
        <f>C46-D46</f>
        <v>-0.15200424194335938</v>
      </c>
    </row>
    <row r="47" spans="1:8" x14ac:dyDescent="0.25">
      <c r="B47" s="12">
        <v>23</v>
      </c>
      <c r="C47" s="12">
        <v>25.956298828125</v>
      </c>
      <c r="D47" s="12">
        <v>24.053543090820313</v>
      </c>
      <c r="E47" s="12">
        <v>7.7593317031860352</v>
      </c>
      <c r="F47" s="12">
        <v>7.2383332252502441</v>
      </c>
      <c r="G47" s="26">
        <f t="shared" ref="G47:G83" si="2">E47-F47</f>
        <v>0.52099847793579102</v>
      </c>
      <c r="H47" s="24">
        <f t="shared" ref="H47:H83" si="3">C47-D47</f>
        <v>1.9027557373046875</v>
      </c>
    </row>
    <row r="48" spans="1:8" x14ac:dyDescent="0.25">
      <c r="B48" s="12">
        <v>24</v>
      </c>
      <c r="C48" s="12">
        <v>25.488903045654297</v>
      </c>
      <c r="D48" s="12">
        <v>24.754413604736328</v>
      </c>
      <c r="E48" s="12">
        <v>7.8323254585266113</v>
      </c>
      <c r="F48" s="12">
        <v>7.8559074401855469</v>
      </c>
      <c r="G48" s="26">
        <f t="shared" si="2"/>
        <v>-2.3581981658935547E-2</v>
      </c>
      <c r="H48" s="24">
        <f t="shared" si="3"/>
        <v>0.73448944091796875</v>
      </c>
    </row>
    <row r="49" spans="2:8" x14ac:dyDescent="0.25">
      <c r="B49" s="12">
        <v>25</v>
      </c>
      <c r="C49" s="12">
        <v>24.365726470947266</v>
      </c>
      <c r="D49" s="12">
        <v>24.612916946411133</v>
      </c>
      <c r="E49" s="12">
        <v>8.138056755065918</v>
      </c>
      <c r="F49" s="12">
        <v>8.1253833770751953</v>
      </c>
      <c r="G49" s="26">
        <f t="shared" si="2"/>
        <v>1.2673377990722656E-2</v>
      </c>
      <c r="H49" s="24">
        <f t="shared" si="3"/>
        <v>-0.24719047546386719</v>
      </c>
    </row>
    <row r="50" spans="2:8" x14ac:dyDescent="0.25">
      <c r="B50" s="12">
        <v>26</v>
      </c>
      <c r="C50" s="12">
        <v>24.637935638427734</v>
      </c>
      <c r="D50" s="12">
        <v>25.112062454223633</v>
      </c>
      <c r="E50" s="12">
        <v>8.3716287612915039</v>
      </c>
      <c r="F50" s="12">
        <v>8.1635351181030273</v>
      </c>
      <c r="G50" s="26">
        <f t="shared" si="2"/>
        <v>0.20809364318847656</v>
      </c>
      <c r="H50" s="24">
        <f t="shared" si="3"/>
        <v>-0.47412681579589844</v>
      </c>
    </row>
    <row r="51" spans="2:8" x14ac:dyDescent="0.25">
      <c r="B51" s="12">
        <v>27</v>
      </c>
      <c r="C51" s="12">
        <v>24.876676559448242</v>
      </c>
      <c r="D51" s="12">
        <v>24.805181503295898</v>
      </c>
      <c r="E51" s="12">
        <v>8.5351638793945313</v>
      </c>
      <c r="F51" s="12">
        <v>8.4245424270629883</v>
      </c>
      <c r="G51" s="26">
        <f t="shared" si="2"/>
        <v>0.11062145233154297</v>
      </c>
      <c r="H51" s="24">
        <f t="shared" si="3"/>
        <v>7.149505615234375E-2</v>
      </c>
    </row>
    <row r="52" spans="2:8" x14ac:dyDescent="0.25">
      <c r="B52" s="12">
        <v>28</v>
      </c>
      <c r="C52" s="12">
        <v>24.831943511962891</v>
      </c>
      <c r="D52" s="12">
        <v>24.529094696044922</v>
      </c>
      <c r="E52" s="12">
        <v>8.6278276443481445</v>
      </c>
      <c r="F52" s="12">
        <v>8.9200839996337891</v>
      </c>
      <c r="G52" s="26">
        <f t="shared" si="2"/>
        <v>-0.29225635528564453</v>
      </c>
      <c r="H52" s="24">
        <f t="shared" si="3"/>
        <v>0.30284881591796875</v>
      </c>
    </row>
    <row r="53" spans="2:8" x14ac:dyDescent="0.25">
      <c r="B53" s="12">
        <v>29</v>
      </c>
      <c r="C53" s="12">
        <v>25.030385971069336</v>
      </c>
      <c r="D53" s="12">
        <v>24.810613632202148</v>
      </c>
      <c r="E53" s="12">
        <v>8.843719482421875</v>
      </c>
      <c r="F53" s="12">
        <v>9.0808248519897461</v>
      </c>
      <c r="G53" s="26">
        <f t="shared" si="2"/>
        <v>-0.23710536956787109</v>
      </c>
      <c r="H53" s="24">
        <f t="shared" si="3"/>
        <v>0.2197723388671875</v>
      </c>
    </row>
    <row r="54" spans="2:8" x14ac:dyDescent="0.25">
      <c r="B54" s="12">
        <v>30</v>
      </c>
      <c r="C54" s="12">
        <v>25.953512191772461</v>
      </c>
      <c r="D54" s="12">
        <v>25.206254959106445</v>
      </c>
      <c r="E54" s="12">
        <v>9.0578374862670898</v>
      </c>
      <c r="F54" s="12">
        <v>9.2827167510986328</v>
      </c>
      <c r="G54" s="26">
        <f t="shared" si="2"/>
        <v>-0.22487926483154297</v>
      </c>
      <c r="H54" s="24">
        <f t="shared" si="3"/>
        <v>0.74725723266601563</v>
      </c>
    </row>
    <row r="55" spans="2:8" x14ac:dyDescent="0.25">
      <c r="B55" s="12">
        <v>31</v>
      </c>
      <c r="C55" s="12">
        <v>25.973560333251953</v>
      </c>
      <c r="D55" s="12">
        <v>25.210205078125</v>
      </c>
      <c r="E55" s="12">
        <v>9.1930294036865234</v>
      </c>
      <c r="F55" s="12">
        <v>9.6158695220947266</v>
      </c>
      <c r="G55" s="26">
        <f t="shared" si="2"/>
        <v>-0.42284011840820313</v>
      </c>
      <c r="H55" s="24">
        <f t="shared" si="3"/>
        <v>0.76335525512695313</v>
      </c>
    </row>
    <row r="56" spans="2:8" x14ac:dyDescent="0.25">
      <c r="B56" s="12">
        <v>32</v>
      </c>
      <c r="C56" s="12">
        <v>25.660215377807617</v>
      </c>
      <c r="D56" s="12">
        <v>25.083467483520508</v>
      </c>
      <c r="E56" s="12">
        <v>9.6621484756469727</v>
      </c>
      <c r="F56" s="12">
        <v>9.981633186340332</v>
      </c>
      <c r="G56" s="26">
        <f t="shared" si="2"/>
        <v>-0.31948471069335938</v>
      </c>
      <c r="H56" s="24">
        <f t="shared" si="3"/>
        <v>0.57674789428710938</v>
      </c>
    </row>
    <row r="57" spans="2:8" x14ac:dyDescent="0.25">
      <c r="B57" s="12">
        <v>33</v>
      </c>
      <c r="C57" s="12">
        <v>26.958953857421875</v>
      </c>
      <c r="D57" s="12">
        <v>25.280954360961914</v>
      </c>
      <c r="E57" s="12">
        <v>9.8002529144287109</v>
      </c>
      <c r="F57" s="12">
        <v>10.005309104919434</v>
      </c>
      <c r="G57" s="26">
        <f t="shared" si="2"/>
        <v>-0.20505619049072266</v>
      </c>
      <c r="H57" s="24">
        <f t="shared" si="3"/>
        <v>1.6779994964599609</v>
      </c>
    </row>
    <row r="58" spans="2:8" x14ac:dyDescent="0.25">
      <c r="B58" s="12">
        <v>34</v>
      </c>
      <c r="C58" s="12">
        <v>26.443441390991211</v>
      </c>
      <c r="D58" s="12">
        <v>25.511875152587891</v>
      </c>
      <c r="E58" s="12">
        <v>9.9219551086425781</v>
      </c>
      <c r="F58" s="12">
        <v>10.126986503601074</v>
      </c>
      <c r="G58" s="26">
        <f t="shared" si="2"/>
        <v>-0.20503139495849609</v>
      </c>
      <c r="H58" s="24">
        <f t="shared" si="3"/>
        <v>0.93156623840332031</v>
      </c>
    </row>
    <row r="59" spans="2:8" x14ac:dyDescent="0.25">
      <c r="B59" s="12">
        <v>35</v>
      </c>
      <c r="C59" s="12">
        <v>26.406841278076172</v>
      </c>
      <c r="D59" s="12">
        <v>25.376049041748047</v>
      </c>
      <c r="E59" s="12">
        <v>9.7700157165527344</v>
      </c>
      <c r="F59" s="12">
        <v>10.451119422912598</v>
      </c>
      <c r="G59" s="26">
        <f t="shared" si="2"/>
        <v>-0.68110370635986328</v>
      </c>
      <c r="H59" s="24">
        <f t="shared" si="3"/>
        <v>1.030792236328125</v>
      </c>
    </row>
    <row r="60" spans="2:8" x14ac:dyDescent="0.25">
      <c r="B60" s="12">
        <v>36</v>
      </c>
      <c r="C60" s="12">
        <v>26.388246536254883</v>
      </c>
      <c r="D60" s="12">
        <v>25.355916976928711</v>
      </c>
      <c r="E60" s="12">
        <v>9.8392858505249023</v>
      </c>
      <c r="F60" s="12">
        <v>10.593732833862305</v>
      </c>
      <c r="G60" s="26">
        <f t="shared" si="2"/>
        <v>-0.75444698333740234</v>
      </c>
      <c r="H60" s="24">
        <f t="shared" si="3"/>
        <v>1.0323295593261719</v>
      </c>
    </row>
    <row r="61" spans="2:8" x14ac:dyDescent="0.25">
      <c r="B61" s="12">
        <v>37</v>
      </c>
      <c r="C61" s="12">
        <v>27.109386444091797</v>
      </c>
      <c r="D61" s="12">
        <v>25.309709548950195</v>
      </c>
      <c r="E61" s="12">
        <v>10.121451377868652</v>
      </c>
      <c r="F61" s="12">
        <v>10.762184143066406</v>
      </c>
      <c r="G61" s="26">
        <f t="shared" si="2"/>
        <v>-0.64073276519775391</v>
      </c>
      <c r="H61" s="24">
        <f t="shared" si="3"/>
        <v>1.7996768951416016</v>
      </c>
    </row>
    <row r="62" spans="2:8" x14ac:dyDescent="0.25">
      <c r="B62" s="12">
        <v>38</v>
      </c>
      <c r="C62" s="12">
        <v>27.431512832641602</v>
      </c>
      <c r="D62" s="12">
        <v>25.784191131591797</v>
      </c>
      <c r="E62" s="12">
        <v>10.323148727416992</v>
      </c>
      <c r="F62" s="12">
        <v>10.611018180847168</v>
      </c>
      <c r="G62" s="26">
        <f t="shared" si="2"/>
        <v>-0.28786945343017578</v>
      </c>
      <c r="H62" s="24">
        <f t="shared" si="3"/>
        <v>1.6473217010498047</v>
      </c>
    </row>
    <row r="63" spans="2:8" x14ac:dyDescent="0.25">
      <c r="B63" s="12">
        <v>39</v>
      </c>
      <c r="C63" s="12">
        <v>27.812803268432617</v>
      </c>
      <c r="D63" s="12">
        <v>25.665227890014648</v>
      </c>
      <c r="E63" s="12">
        <v>10.460472106933594</v>
      </c>
      <c r="F63" s="12">
        <v>10.853979110717773</v>
      </c>
      <c r="G63" s="26">
        <f t="shared" si="2"/>
        <v>-0.39350700378417969</v>
      </c>
      <c r="H63" s="24">
        <f t="shared" si="3"/>
        <v>2.1475753784179688</v>
      </c>
    </row>
    <row r="64" spans="2:8" x14ac:dyDescent="0.25">
      <c r="B64" s="12">
        <v>40</v>
      </c>
      <c r="C64" s="12">
        <v>28.200447082519531</v>
      </c>
      <c r="D64" s="12">
        <v>25.681171417236328</v>
      </c>
      <c r="E64" s="12">
        <v>10.722086906433105</v>
      </c>
      <c r="F64" s="12">
        <v>10.789969444274902</v>
      </c>
      <c r="G64" s="26">
        <f t="shared" si="2"/>
        <v>-6.7882537841796875E-2</v>
      </c>
      <c r="H64" s="24">
        <f t="shared" si="3"/>
        <v>2.5192756652832031</v>
      </c>
    </row>
    <row r="65" spans="2:8" x14ac:dyDescent="0.25">
      <c r="B65" s="12">
        <v>41</v>
      </c>
      <c r="C65" s="12">
        <v>28.725263595581055</v>
      </c>
      <c r="D65" s="12">
        <v>25.574506759643555</v>
      </c>
      <c r="E65" s="12">
        <v>10.505974769592285</v>
      </c>
      <c r="F65" s="12">
        <v>10.811749458312988</v>
      </c>
      <c r="G65" s="26">
        <f t="shared" si="2"/>
        <v>-0.30577468872070313</v>
      </c>
      <c r="H65" s="24">
        <f t="shared" si="3"/>
        <v>3.1507568359375</v>
      </c>
    </row>
    <row r="66" spans="2:8" x14ac:dyDescent="0.25">
      <c r="B66" s="12">
        <v>42</v>
      </c>
      <c r="C66" s="12">
        <v>27.407264709472656</v>
      </c>
      <c r="D66" s="12">
        <v>25.638816833496094</v>
      </c>
      <c r="E66" s="12">
        <v>10.847439765930176</v>
      </c>
      <c r="F66" s="12">
        <v>11.706598281860352</v>
      </c>
      <c r="G66" s="26">
        <f t="shared" si="2"/>
        <v>-0.85915851593017578</v>
      </c>
      <c r="H66" s="24">
        <f t="shared" si="3"/>
        <v>1.7684478759765625</v>
      </c>
    </row>
    <row r="67" spans="2:8" x14ac:dyDescent="0.25">
      <c r="B67" s="12">
        <v>43</v>
      </c>
      <c r="C67" s="12">
        <v>27.387929916381836</v>
      </c>
      <c r="D67" s="12">
        <v>25.812170028686523</v>
      </c>
      <c r="E67" s="12">
        <v>10.904059410095215</v>
      </c>
      <c r="F67" s="12">
        <v>11.506443977355957</v>
      </c>
      <c r="G67" s="26">
        <f t="shared" si="2"/>
        <v>-0.60238456726074219</v>
      </c>
      <c r="H67" s="24">
        <f t="shared" si="3"/>
        <v>1.5757598876953125</v>
      </c>
    </row>
    <row r="68" spans="2:8" x14ac:dyDescent="0.25">
      <c r="B68" s="12">
        <v>44</v>
      </c>
      <c r="C68" s="12">
        <v>27.74360466003418</v>
      </c>
      <c r="D68" s="12">
        <v>25.625293731689453</v>
      </c>
      <c r="E68" s="12">
        <v>10.439574241638184</v>
      </c>
      <c r="F68" s="12">
        <v>11.055862426757813</v>
      </c>
      <c r="G68" s="26">
        <f t="shared" si="2"/>
        <v>-0.61628818511962891</v>
      </c>
      <c r="H68" s="24">
        <f t="shared" si="3"/>
        <v>2.1183109283447266</v>
      </c>
    </row>
    <row r="69" spans="2:8" x14ac:dyDescent="0.25">
      <c r="B69" s="12">
        <v>45</v>
      </c>
      <c r="C69" s="12">
        <v>27.481643676757813</v>
      </c>
      <c r="D69" s="12">
        <v>25.965244293212891</v>
      </c>
      <c r="E69" s="12">
        <v>11.07630443572998</v>
      </c>
      <c r="F69" s="12">
        <v>11.044863700866699</v>
      </c>
      <c r="G69" s="26">
        <f t="shared" si="2"/>
        <v>3.144073486328125E-2</v>
      </c>
      <c r="H69" s="24">
        <f t="shared" si="3"/>
        <v>1.5163993835449219</v>
      </c>
    </row>
    <row r="70" spans="2:8" x14ac:dyDescent="0.25">
      <c r="B70" s="12">
        <v>46</v>
      </c>
      <c r="C70" s="12">
        <v>28.326251983642578</v>
      </c>
      <c r="D70" s="12">
        <v>25.616661071777344</v>
      </c>
      <c r="E70" s="12">
        <v>11.254992485046387</v>
      </c>
      <c r="F70" s="12">
        <v>11.282346725463867</v>
      </c>
      <c r="G70" s="26">
        <f t="shared" si="2"/>
        <v>-2.7354240417480469E-2</v>
      </c>
      <c r="H70" s="24">
        <f t="shared" si="3"/>
        <v>2.7095909118652344</v>
      </c>
    </row>
    <row r="71" spans="2:8" x14ac:dyDescent="0.25">
      <c r="B71" s="12">
        <v>47</v>
      </c>
      <c r="C71" s="12">
        <v>27.694112777709961</v>
      </c>
      <c r="D71" s="12">
        <v>25.657060623168945</v>
      </c>
      <c r="E71" s="12">
        <v>11.3817138671875</v>
      </c>
      <c r="F71" s="12">
        <v>11.300057411193848</v>
      </c>
      <c r="G71" s="26">
        <f t="shared" si="2"/>
        <v>8.1656455993652344E-2</v>
      </c>
      <c r="H71" s="24">
        <f t="shared" si="3"/>
        <v>2.0370521545410156</v>
      </c>
    </row>
    <row r="72" spans="2:8" x14ac:dyDescent="0.25">
      <c r="B72" s="12">
        <v>48</v>
      </c>
      <c r="C72" s="12">
        <v>27.532516479492188</v>
      </c>
      <c r="D72" s="12">
        <v>25.39240837097168</v>
      </c>
      <c r="E72" s="12">
        <v>11.612411499023438</v>
      </c>
      <c r="F72" s="12">
        <v>11.051532745361328</v>
      </c>
      <c r="G72" s="26">
        <f t="shared" si="2"/>
        <v>0.56087875366210938</v>
      </c>
      <c r="H72" s="24">
        <f t="shared" si="3"/>
        <v>2.1401081085205078</v>
      </c>
    </row>
    <row r="73" spans="2:8" x14ac:dyDescent="0.25">
      <c r="B73" s="12">
        <v>49</v>
      </c>
      <c r="C73" s="12">
        <v>28.58674430847168</v>
      </c>
      <c r="D73" s="12">
        <v>24.849830627441406</v>
      </c>
      <c r="E73" s="12">
        <v>11.726384162902832</v>
      </c>
      <c r="F73" s="12">
        <v>11.323151588439941</v>
      </c>
      <c r="G73" s="26">
        <f t="shared" si="2"/>
        <v>0.40323257446289063</v>
      </c>
      <c r="H73" s="24">
        <f t="shared" si="3"/>
        <v>3.7369136810302734</v>
      </c>
    </row>
    <row r="74" spans="2:8" x14ac:dyDescent="0.25">
      <c r="B74" s="12">
        <v>50</v>
      </c>
      <c r="C74" s="12">
        <v>27.31599235534668</v>
      </c>
      <c r="D74" s="12">
        <v>25.256069183349609</v>
      </c>
      <c r="E74" s="12">
        <v>11.810158729553223</v>
      </c>
      <c r="F74" s="12">
        <v>11.689224243164063</v>
      </c>
      <c r="G74" s="26">
        <f t="shared" si="2"/>
        <v>0.12093448638916016</v>
      </c>
      <c r="H74" s="24">
        <f t="shared" si="3"/>
        <v>2.0599231719970703</v>
      </c>
    </row>
    <row r="75" spans="2:8" x14ac:dyDescent="0.25">
      <c r="B75" s="12">
        <v>51</v>
      </c>
      <c r="C75" s="12">
        <v>28.267524719238281</v>
      </c>
      <c r="D75" s="12">
        <v>25.05125617980957</v>
      </c>
      <c r="E75" s="12">
        <v>11.997857093811035</v>
      </c>
      <c r="F75" s="12">
        <v>11.998645782470703</v>
      </c>
      <c r="G75" s="26">
        <f t="shared" si="2"/>
        <v>-7.8868865966796875E-4</v>
      </c>
      <c r="H75" s="24">
        <f t="shared" si="3"/>
        <v>3.2162685394287109</v>
      </c>
    </row>
    <row r="76" spans="2:8" x14ac:dyDescent="0.25">
      <c r="B76" s="12">
        <v>52</v>
      </c>
      <c r="C76" s="12">
        <v>27.490486145019531</v>
      </c>
      <c r="D76" s="12">
        <v>25.15825080871582</v>
      </c>
      <c r="E76" s="12">
        <v>12.163305282592773</v>
      </c>
      <c r="F76" s="12">
        <v>11.673263549804688</v>
      </c>
      <c r="G76" s="26">
        <f t="shared" si="2"/>
        <v>0.49004173278808594</v>
      </c>
      <c r="H76" s="24">
        <f t="shared" si="3"/>
        <v>2.3322353363037109</v>
      </c>
    </row>
    <row r="77" spans="2:8" x14ac:dyDescent="0.25">
      <c r="B77" s="12">
        <v>53</v>
      </c>
      <c r="C77" s="12">
        <v>26.83709716796875</v>
      </c>
      <c r="D77" s="12">
        <v>25.240114212036133</v>
      </c>
      <c r="E77" s="12">
        <v>11.908370018005371</v>
      </c>
      <c r="F77" s="12">
        <v>11.412005424499512</v>
      </c>
      <c r="G77" s="26">
        <f t="shared" si="2"/>
        <v>0.49636459350585938</v>
      </c>
      <c r="H77" s="24">
        <f t="shared" si="3"/>
        <v>1.5969829559326172</v>
      </c>
    </row>
    <row r="78" spans="2:8" x14ac:dyDescent="0.25">
      <c r="B78" s="12">
        <v>54</v>
      </c>
      <c r="C78" s="12">
        <v>26.80189323425293</v>
      </c>
      <c r="D78" s="12">
        <v>25.202657699584961</v>
      </c>
      <c r="E78" s="12">
        <v>12.206716537475586</v>
      </c>
      <c r="F78" s="12">
        <v>11.76209545135498</v>
      </c>
      <c r="G78" s="26">
        <f t="shared" si="2"/>
        <v>0.44462108612060547</v>
      </c>
      <c r="H78" s="24">
        <f t="shared" si="3"/>
        <v>1.5992355346679688</v>
      </c>
    </row>
    <row r="79" spans="2:8" x14ac:dyDescent="0.25">
      <c r="B79" s="12">
        <v>55</v>
      </c>
      <c r="C79" s="12">
        <v>26.404079437255859</v>
      </c>
      <c r="D79" s="12">
        <v>24.870378494262695</v>
      </c>
      <c r="E79" s="12">
        <v>12.083422660827637</v>
      </c>
      <c r="F79" s="12">
        <v>11.793233871459961</v>
      </c>
      <c r="G79" s="26">
        <f t="shared" si="2"/>
        <v>0.29018878936767578</v>
      </c>
      <c r="H79" s="24">
        <f t="shared" si="3"/>
        <v>1.5337009429931641</v>
      </c>
    </row>
    <row r="80" spans="2:8" x14ac:dyDescent="0.25">
      <c r="B80" s="12">
        <v>56</v>
      </c>
      <c r="C80" s="12">
        <v>26.18238639831543</v>
      </c>
      <c r="D80" s="12">
        <v>24.877683639526367</v>
      </c>
      <c r="E80" s="12">
        <v>12.251163482666016</v>
      </c>
      <c r="F80" s="12">
        <v>11.476174354553223</v>
      </c>
      <c r="G80" s="26">
        <f t="shared" si="2"/>
        <v>0.77498912811279297</v>
      </c>
      <c r="H80" s="24">
        <f t="shared" si="3"/>
        <v>1.3047027587890625</v>
      </c>
    </row>
    <row r="81" spans="2:8" x14ac:dyDescent="0.25">
      <c r="B81" s="12">
        <v>57</v>
      </c>
      <c r="C81" s="12">
        <v>26.153961181640625</v>
      </c>
      <c r="D81" s="12">
        <v>24.806461334228516</v>
      </c>
      <c r="E81" s="12">
        <v>12.547591209411621</v>
      </c>
      <c r="F81" s="12">
        <v>11.746259689331055</v>
      </c>
      <c r="G81" s="26">
        <f t="shared" si="2"/>
        <v>0.80133152008056641</v>
      </c>
      <c r="H81" s="24">
        <f t="shared" si="3"/>
        <v>1.3474998474121094</v>
      </c>
    </row>
    <row r="82" spans="2:8" x14ac:dyDescent="0.25">
      <c r="B82" s="12">
        <v>58</v>
      </c>
      <c r="C82" s="12">
        <v>25.848630905151367</v>
      </c>
      <c r="D82" s="12">
        <v>24.449434280395508</v>
      </c>
      <c r="E82" s="12">
        <v>12.459948539733887</v>
      </c>
      <c r="F82" s="12">
        <v>11.735246658325195</v>
      </c>
      <c r="G82" s="26">
        <f t="shared" si="2"/>
        <v>0.72470188140869141</v>
      </c>
      <c r="H82" s="24">
        <f t="shared" si="3"/>
        <v>1.3991966247558594</v>
      </c>
    </row>
    <row r="83" spans="2:8" x14ac:dyDescent="0.25">
      <c r="B83" s="12">
        <v>59</v>
      </c>
      <c r="C83" s="12">
        <v>25.599727630615234</v>
      </c>
      <c r="D83" s="12">
        <v>23.983001708984375</v>
      </c>
      <c r="E83" s="12">
        <v>12.272969245910645</v>
      </c>
      <c r="F83" s="12">
        <v>11.44987964630127</v>
      </c>
      <c r="G83" s="26">
        <f t="shared" si="2"/>
        <v>0.823089599609375</v>
      </c>
      <c r="H83" s="24">
        <f t="shared" si="3"/>
        <v>1.6167259216308594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CE967-855F-46B8-8CDC-49CDFD571096}">
  <sheetPr codeName="Sheet13"/>
  <dimension ref="A1:L83"/>
  <sheetViews>
    <sheetView topLeftCell="A27" workbookViewId="0">
      <selection activeCell="B45" sqref="B45:G83"/>
    </sheetView>
  </sheetViews>
  <sheetFormatPr defaultRowHeight="15" x14ac:dyDescent="0.25"/>
  <cols>
    <col min="1" max="1" width="18.42578125" style="2" customWidth="1"/>
    <col min="2" max="16384" width="9.140625" style="2"/>
  </cols>
  <sheetData>
    <row r="1" spans="1:12" x14ac:dyDescent="0.25">
      <c r="A1" s="1" t="s">
        <v>0</v>
      </c>
      <c r="B1" s="2" t="s">
        <v>224</v>
      </c>
    </row>
    <row r="2" spans="1:12" x14ac:dyDescent="0.25">
      <c r="A2" s="1" t="s">
        <v>2</v>
      </c>
      <c r="B2" s="2" t="s">
        <v>216</v>
      </c>
    </row>
    <row r="3" spans="1:12" x14ac:dyDescent="0.25">
      <c r="A3" s="1"/>
    </row>
    <row r="4" spans="1:12" ht="15" customHeight="1" x14ac:dyDescent="0.25">
      <c r="A4" s="5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 customHeight="1" x14ac:dyDescent="0.25">
      <c r="A5" s="4" t="s">
        <v>217</v>
      </c>
      <c r="B5" t="s">
        <v>161</v>
      </c>
      <c r="C5" t="s">
        <v>218</v>
      </c>
      <c r="D5" t="s">
        <v>219</v>
      </c>
      <c r="E5" t="s">
        <v>220</v>
      </c>
      <c r="F5" s="4"/>
      <c r="G5" s="4"/>
      <c r="H5" s="4"/>
      <c r="I5" s="4"/>
      <c r="J5" s="4"/>
      <c r="K5" s="4"/>
      <c r="L5" s="4"/>
    </row>
    <row r="6" spans="1:12" ht="15" customHeight="1" x14ac:dyDescent="0.25">
      <c r="A6" s="4"/>
      <c r="B6" s="12">
        <v>22</v>
      </c>
      <c r="C6" s="12">
        <v>-4.6755317598581314E-2</v>
      </c>
      <c r="D6" s="12">
        <v>1.9395671552047133E-3</v>
      </c>
      <c r="E6" s="12">
        <v>-4.7758239088580012E-4</v>
      </c>
      <c r="F6" s="4"/>
      <c r="G6" s="4"/>
      <c r="H6" s="4"/>
      <c r="I6" s="4"/>
      <c r="J6" s="4"/>
      <c r="K6" s="4"/>
      <c r="L6" s="4"/>
    </row>
    <row r="7" spans="1:12" ht="15" customHeight="1" x14ac:dyDescent="0.25">
      <c r="A7" s="4"/>
      <c r="B7" s="12">
        <v>23</v>
      </c>
      <c r="C7" s="12">
        <v>-3.3667046576738358E-2</v>
      </c>
      <c r="D7" s="12">
        <v>1.1232679709792137E-2</v>
      </c>
      <c r="E7" s="12">
        <v>7.5009702704846859E-3</v>
      </c>
      <c r="F7" s="4"/>
      <c r="G7" s="4"/>
      <c r="H7" s="4"/>
      <c r="I7" s="4"/>
      <c r="J7" s="4"/>
      <c r="K7" s="4"/>
      <c r="L7" s="4"/>
    </row>
    <row r="8" spans="1:12" ht="15" customHeight="1" x14ac:dyDescent="0.25">
      <c r="A8" s="4"/>
      <c r="B8" s="12">
        <v>24</v>
      </c>
      <c r="C8" s="12">
        <v>-3.6529868841171265E-2</v>
      </c>
      <c r="D8" s="12">
        <v>6.7762304097414017E-3</v>
      </c>
      <c r="E8" s="12">
        <v>7.7850907109677792E-3</v>
      </c>
      <c r="F8" s="4"/>
      <c r="G8" s="4"/>
      <c r="H8" s="4"/>
      <c r="I8" s="4"/>
      <c r="J8" s="4"/>
      <c r="K8" s="4"/>
      <c r="L8" s="4"/>
    </row>
    <row r="9" spans="1:12" ht="15" customHeight="1" x14ac:dyDescent="0.25">
      <c r="A9" s="4"/>
      <c r="B9" s="12">
        <v>25</v>
      </c>
      <c r="C9" s="12">
        <v>-2.051893062889576E-2</v>
      </c>
      <c r="D9" s="12">
        <v>2.5841165916062891E-4</v>
      </c>
      <c r="E9" s="12">
        <v>1.7796603497117758E-3</v>
      </c>
      <c r="F9" s="4"/>
      <c r="G9" s="4"/>
      <c r="H9" s="4"/>
      <c r="I9" s="4"/>
      <c r="J9" s="4"/>
      <c r="K9" s="4"/>
      <c r="L9" s="4"/>
    </row>
    <row r="10" spans="1:12" ht="15" customHeight="1" x14ac:dyDescent="0.25">
      <c r="A10" s="4"/>
      <c r="B10" s="12">
        <v>26</v>
      </c>
      <c r="C10" s="12">
        <v>-2.3320538923144341E-2</v>
      </c>
      <c r="D10" s="12">
        <v>1.3981323689222336E-2</v>
      </c>
      <c r="E10" s="12">
        <v>2.2027021273970604E-2</v>
      </c>
      <c r="F10" s="4"/>
      <c r="G10" s="4"/>
      <c r="H10" s="4"/>
      <c r="I10" s="4"/>
      <c r="J10" s="4"/>
      <c r="K10" s="4"/>
      <c r="L10" s="4"/>
    </row>
    <row r="11" spans="1:12" ht="15" customHeight="1" x14ac:dyDescent="0.25">
      <c r="A11" s="4"/>
      <c r="B11" s="12">
        <v>27</v>
      </c>
      <c r="C11" s="12">
        <v>-2.4011852219700813E-2</v>
      </c>
      <c r="D11" s="12">
        <v>3.1724404543638229E-2</v>
      </c>
      <c r="E11" s="12">
        <v>3.3434558659791946E-2</v>
      </c>
      <c r="F11" s="4"/>
      <c r="G11" s="4"/>
      <c r="H11" s="4"/>
      <c r="I11" s="4"/>
      <c r="J11" s="4"/>
      <c r="K11" s="4"/>
      <c r="L11" s="4"/>
    </row>
    <row r="12" spans="1:12" ht="15" customHeight="1" x14ac:dyDescent="0.25">
      <c r="A12" s="4"/>
      <c r="B12" s="12">
        <v>28</v>
      </c>
      <c r="C12" s="12">
        <v>-5.1818963140249252E-2</v>
      </c>
      <c r="D12" s="12">
        <v>-1.6069951234385371E-3</v>
      </c>
      <c r="E12" s="12">
        <v>-3.229738213121891E-3</v>
      </c>
      <c r="F12" s="4"/>
      <c r="G12" s="4"/>
      <c r="H12" s="4"/>
      <c r="I12" s="4"/>
      <c r="J12" s="4"/>
      <c r="K12" s="4"/>
      <c r="L12" s="4"/>
    </row>
    <row r="13" spans="1:12" ht="15" customHeight="1" x14ac:dyDescent="0.25">
      <c r="A13" s="4"/>
      <c r="B13" s="12">
        <v>29</v>
      </c>
      <c r="C13" s="12">
        <v>-3.9992984384298325E-2</v>
      </c>
      <c r="D13" s="12">
        <v>1.8097737804055214E-2</v>
      </c>
      <c r="E13" s="12">
        <v>2.1873842924833298E-2</v>
      </c>
      <c r="F13" s="4"/>
      <c r="G13" s="4"/>
      <c r="H13" s="4"/>
      <c r="I13" s="4"/>
      <c r="J13" s="4"/>
      <c r="K13" s="4"/>
      <c r="L13" s="4"/>
    </row>
    <row r="14" spans="1:12" ht="15" customHeight="1" x14ac:dyDescent="0.25">
      <c r="A14" s="4"/>
      <c r="B14" s="12">
        <v>30</v>
      </c>
      <c r="C14" s="12">
        <v>-4.6466019004583359E-2</v>
      </c>
      <c r="D14" s="12">
        <v>-1.0390551760792732E-3</v>
      </c>
      <c r="E14" s="12">
        <v>2.88740498945117E-3</v>
      </c>
      <c r="F14" s="4"/>
      <c r="G14" s="4"/>
      <c r="H14" s="4"/>
      <c r="I14" s="4"/>
      <c r="J14" s="4"/>
      <c r="K14" s="4"/>
      <c r="L14" s="4"/>
    </row>
    <row r="15" spans="1:12" ht="15" customHeight="1" x14ac:dyDescent="0.25">
      <c r="A15" s="4"/>
      <c r="B15" s="12">
        <v>31</v>
      </c>
      <c r="C15" s="12">
        <v>-4.5574169605970383E-2</v>
      </c>
      <c r="D15" s="12">
        <v>1.9271288067102432E-2</v>
      </c>
      <c r="E15" s="12">
        <v>2.141929417848587E-2</v>
      </c>
      <c r="F15" s="4"/>
      <c r="G15" s="4"/>
      <c r="H15" s="4"/>
      <c r="I15" s="4"/>
      <c r="J15" s="4"/>
      <c r="K15" s="4"/>
      <c r="L15" s="4"/>
    </row>
    <row r="16" spans="1:12" ht="15" customHeight="1" x14ac:dyDescent="0.25">
      <c r="A16" s="4"/>
      <c r="B16" s="12">
        <v>32</v>
      </c>
      <c r="C16" s="12">
        <v>-4.3937917798757553E-2</v>
      </c>
      <c r="D16" s="12">
        <v>2.1584657952189445E-2</v>
      </c>
      <c r="E16" s="12">
        <v>2.7829717844724655E-2</v>
      </c>
      <c r="F16" s="4"/>
      <c r="G16" s="4"/>
      <c r="H16" s="4"/>
      <c r="I16" s="4"/>
      <c r="J16" s="4"/>
      <c r="K16" s="4"/>
      <c r="L16" s="4"/>
    </row>
    <row r="17" spans="1:12" ht="15" customHeight="1" x14ac:dyDescent="0.25">
      <c r="A17" s="4"/>
      <c r="B17" s="12">
        <v>33</v>
      </c>
      <c r="C17" s="12">
        <v>-4.0272418409585953E-2</v>
      </c>
      <c r="D17" s="12">
        <v>1.6041034832596779E-2</v>
      </c>
      <c r="E17" s="12">
        <v>1.7214240506291389E-2</v>
      </c>
      <c r="F17" s="4"/>
      <c r="G17" s="4"/>
      <c r="H17" s="4"/>
      <c r="I17" s="4"/>
      <c r="J17" s="4"/>
      <c r="K17" s="4"/>
      <c r="L17" s="4"/>
    </row>
    <row r="18" spans="1:12" ht="15" customHeight="1" x14ac:dyDescent="0.25">
      <c r="A18" s="4"/>
      <c r="B18" s="12">
        <v>34</v>
      </c>
      <c r="C18" s="12">
        <v>-6.5715119242668152E-2</v>
      </c>
      <c r="D18" s="12">
        <v>-1.4296623412519693E-3</v>
      </c>
      <c r="E18" s="12">
        <v>4.9278759397566319E-3</v>
      </c>
      <c r="F18" s="4"/>
      <c r="G18" s="4"/>
      <c r="H18" s="4"/>
      <c r="I18" s="4"/>
      <c r="J18" s="4"/>
      <c r="K18" s="4"/>
      <c r="L18" s="4"/>
    </row>
    <row r="19" spans="1:12" ht="15" customHeight="1" x14ac:dyDescent="0.25">
      <c r="A19" s="4"/>
      <c r="B19" s="12">
        <v>35</v>
      </c>
      <c r="C19" s="12">
        <v>-5.9803817421197891E-2</v>
      </c>
      <c r="D19" s="12">
        <v>5.8818943798542023E-3</v>
      </c>
      <c r="E19" s="12">
        <v>1.3485820032656193E-2</v>
      </c>
      <c r="F19" s="4"/>
      <c r="G19" s="4"/>
      <c r="H19" s="4"/>
      <c r="I19" s="4"/>
      <c r="J19" s="4"/>
      <c r="K19" s="4"/>
      <c r="L19" s="4"/>
    </row>
    <row r="20" spans="1:12" ht="15" customHeight="1" x14ac:dyDescent="0.25">
      <c r="A20" s="4"/>
      <c r="B20" s="12">
        <v>36</v>
      </c>
      <c r="C20" s="12">
        <v>-5.4334461688995361E-2</v>
      </c>
      <c r="D20" s="12">
        <v>2.5249786674976349E-2</v>
      </c>
      <c r="E20" s="12">
        <v>3.1202979385852814E-2</v>
      </c>
      <c r="F20" s="4"/>
      <c r="G20" s="4"/>
      <c r="H20" s="4"/>
      <c r="I20" s="4"/>
      <c r="J20" s="4"/>
      <c r="K20" s="4"/>
      <c r="L20" s="4"/>
    </row>
    <row r="21" spans="1:12" ht="15" customHeight="1" x14ac:dyDescent="0.25">
      <c r="A21" s="4"/>
      <c r="B21" s="12">
        <v>37</v>
      </c>
      <c r="C21" s="12">
        <v>-6.2404721975326538E-2</v>
      </c>
      <c r="D21" s="12">
        <v>1.7272764816880226E-2</v>
      </c>
      <c r="E21" s="12">
        <v>2.3456411436200142E-2</v>
      </c>
      <c r="F21" s="4"/>
      <c r="G21" s="4"/>
      <c r="H21" s="4"/>
      <c r="I21" s="4"/>
      <c r="J21" s="4"/>
      <c r="K21" s="4"/>
      <c r="L21" s="4"/>
    </row>
    <row r="22" spans="1:12" ht="15" customHeight="1" x14ac:dyDescent="0.25">
      <c r="A22" s="4"/>
      <c r="B22" s="12">
        <v>38</v>
      </c>
      <c r="C22" s="12">
        <v>-4.3439630419015884E-2</v>
      </c>
      <c r="D22" s="12">
        <v>1.920836977660656E-2</v>
      </c>
      <c r="E22" s="12">
        <v>3.0159180983901024E-2</v>
      </c>
      <c r="F22" s="4"/>
      <c r="G22" s="4"/>
      <c r="H22" s="4"/>
      <c r="I22" s="4"/>
      <c r="J22" s="4"/>
      <c r="K22" s="4"/>
      <c r="L22" s="4"/>
    </row>
    <row r="23" spans="1:12" ht="15" customHeight="1" x14ac:dyDescent="0.25">
      <c r="A23" s="4"/>
      <c r="B23" s="12">
        <v>39</v>
      </c>
      <c r="C23" s="12">
        <v>-5.7446327060461044E-2</v>
      </c>
      <c r="D23" s="12">
        <v>1.1096506379544735E-2</v>
      </c>
      <c r="E23" s="12">
        <v>2.400665171444416E-2</v>
      </c>
      <c r="F23" s="4"/>
      <c r="G23" s="4"/>
      <c r="H23" s="4"/>
      <c r="I23" s="4"/>
      <c r="J23" s="4"/>
      <c r="K23" s="4"/>
      <c r="L23" s="4"/>
    </row>
    <row r="24" spans="1:12" x14ac:dyDescent="0.25">
      <c r="B24" s="12">
        <v>40</v>
      </c>
      <c r="C24" s="12">
        <v>-5.9362992644309998E-2</v>
      </c>
      <c r="D24" s="12">
        <v>2.0240537822246552E-2</v>
      </c>
      <c r="E24" s="12">
        <v>2.7358986437320709E-2</v>
      </c>
    </row>
    <row r="25" spans="1:12" x14ac:dyDescent="0.25">
      <c r="B25" s="12">
        <v>41</v>
      </c>
      <c r="C25" s="12">
        <v>-3.8833625614643097E-2</v>
      </c>
      <c r="D25" s="12">
        <v>2.3257685825228691E-2</v>
      </c>
      <c r="E25" s="12">
        <v>3.4389831125736237E-2</v>
      </c>
    </row>
    <row r="26" spans="1:12" x14ac:dyDescent="0.25">
      <c r="B26" s="12">
        <v>42</v>
      </c>
      <c r="C26" s="12">
        <v>-6.2060851603746414E-2</v>
      </c>
      <c r="D26" s="12">
        <v>2.7039109263569117E-3</v>
      </c>
      <c r="E26" s="12">
        <v>1.7312821000814438E-2</v>
      </c>
    </row>
    <row r="27" spans="1:12" x14ac:dyDescent="0.25">
      <c r="B27" s="12">
        <v>43</v>
      </c>
      <c r="C27" s="12">
        <v>-6.8630203604698181E-2</v>
      </c>
      <c r="D27" s="12">
        <v>3.2518759835511446E-3</v>
      </c>
      <c r="E27" s="12">
        <v>1.7940010875463486E-2</v>
      </c>
    </row>
    <row r="28" spans="1:12" x14ac:dyDescent="0.25">
      <c r="B28" s="12">
        <v>44</v>
      </c>
      <c r="C28" s="12">
        <v>-7.1385309100151062E-2</v>
      </c>
      <c r="D28" s="12">
        <v>7.8797731548547745E-3</v>
      </c>
      <c r="E28" s="12">
        <v>2.3349255323410034E-2</v>
      </c>
    </row>
    <row r="29" spans="1:12" x14ac:dyDescent="0.25">
      <c r="B29" s="12">
        <v>45</v>
      </c>
      <c r="C29" s="12">
        <v>-8.5400983691215515E-2</v>
      </c>
      <c r="D29" s="12">
        <v>-1.4487925916910172E-2</v>
      </c>
      <c r="E29" s="12">
        <v>1.3768549077212811E-2</v>
      </c>
    </row>
    <row r="30" spans="1:12" x14ac:dyDescent="0.25">
      <c r="B30" s="12">
        <v>46</v>
      </c>
      <c r="C30" s="12">
        <v>-5.1267661154270172E-2</v>
      </c>
      <c r="D30" s="12">
        <v>7.1001853793859482E-3</v>
      </c>
      <c r="E30" s="12">
        <v>2.7268381789326668E-2</v>
      </c>
    </row>
    <row r="31" spans="1:12" x14ac:dyDescent="0.25">
      <c r="B31" s="12">
        <v>47</v>
      </c>
      <c r="C31" s="12">
        <v>-4.6868357807397842E-2</v>
      </c>
      <c r="D31" s="12">
        <v>1.1307665146887302E-2</v>
      </c>
      <c r="E31" s="12">
        <v>3.8018733263015747E-2</v>
      </c>
    </row>
    <row r="32" spans="1:12" x14ac:dyDescent="0.25">
      <c r="B32" s="12">
        <v>48</v>
      </c>
      <c r="C32" s="12">
        <v>-5.4781746119260788E-2</v>
      </c>
      <c r="D32" s="12">
        <v>2.2249475587159395E-3</v>
      </c>
      <c r="E32" s="12">
        <v>2.054973877966404E-2</v>
      </c>
    </row>
    <row r="33" spans="1:7" x14ac:dyDescent="0.25">
      <c r="B33" s="12">
        <v>49</v>
      </c>
      <c r="C33" s="12">
        <v>-5.4451070725917816E-2</v>
      </c>
      <c r="D33" s="12">
        <v>1.3346104882657528E-2</v>
      </c>
      <c r="E33" s="12">
        <v>3.225557878613472E-2</v>
      </c>
    </row>
    <row r="34" spans="1:7" x14ac:dyDescent="0.25">
      <c r="B34" s="12">
        <v>50</v>
      </c>
      <c r="C34" s="12">
        <v>-7.604498416185379E-2</v>
      </c>
      <c r="D34" s="12">
        <v>-1.5261577442288399E-2</v>
      </c>
      <c r="E34" s="12">
        <v>1.0012060403823853E-2</v>
      </c>
    </row>
    <row r="35" spans="1:7" x14ac:dyDescent="0.25">
      <c r="B35" s="12">
        <v>51</v>
      </c>
      <c r="C35" s="12">
        <v>-6.2292348593473434E-2</v>
      </c>
      <c r="D35" s="12">
        <v>8.2510514184832573E-3</v>
      </c>
      <c r="E35" s="12">
        <v>2.8404258191585541E-2</v>
      </c>
    </row>
    <row r="36" spans="1:7" x14ac:dyDescent="0.25">
      <c r="B36" s="12">
        <v>52</v>
      </c>
      <c r="C36" s="12">
        <v>-6.2671400606632233E-2</v>
      </c>
      <c r="D36" s="12">
        <v>2.794977743178606E-3</v>
      </c>
      <c r="E36" s="12">
        <v>2.2554647177457809E-2</v>
      </c>
    </row>
    <row r="37" spans="1:7" x14ac:dyDescent="0.25">
      <c r="B37" s="12">
        <v>53</v>
      </c>
      <c r="C37" s="12">
        <v>-5.9760235249996185E-2</v>
      </c>
      <c r="D37" s="12">
        <v>5.5146748200058937E-3</v>
      </c>
      <c r="E37" s="12">
        <v>2.5479281321167946E-2</v>
      </c>
    </row>
    <row r="38" spans="1:7" x14ac:dyDescent="0.25">
      <c r="B38" s="12">
        <v>54</v>
      </c>
      <c r="C38" s="12">
        <v>-7.1649141609668732E-2</v>
      </c>
      <c r="D38" s="12">
        <v>-1.0085045360028744E-2</v>
      </c>
      <c r="E38" s="12">
        <v>5.0417268648743629E-3</v>
      </c>
    </row>
    <row r="39" spans="1:7" x14ac:dyDescent="0.25">
      <c r="B39" s="12">
        <v>55</v>
      </c>
      <c r="C39" s="12">
        <v>-7.4496567249298096E-2</v>
      </c>
      <c r="D39" s="12">
        <v>-2.3735916242003441E-2</v>
      </c>
      <c r="E39" s="12">
        <v>2.6490312302485108E-4</v>
      </c>
    </row>
    <row r="40" spans="1:7" x14ac:dyDescent="0.25">
      <c r="B40" s="12">
        <v>56</v>
      </c>
      <c r="C40" s="12">
        <v>-6.0132712125778198E-2</v>
      </c>
      <c r="D40" s="12">
        <v>1.2305851560086012E-3</v>
      </c>
      <c r="E40" s="12">
        <v>1.4543317258358002E-2</v>
      </c>
    </row>
    <row r="41" spans="1:7" x14ac:dyDescent="0.25">
      <c r="B41" s="12">
        <v>57</v>
      </c>
      <c r="C41" s="12">
        <v>-8.2872524857521057E-2</v>
      </c>
      <c r="D41" s="12">
        <v>-7.8940233215689659E-3</v>
      </c>
      <c r="E41" s="12">
        <v>1.0410044342279434E-2</v>
      </c>
    </row>
    <row r="42" spans="1:7" x14ac:dyDescent="0.25">
      <c r="B42" s="12">
        <v>58</v>
      </c>
      <c r="C42" s="12">
        <v>-6.9906905293464661E-2</v>
      </c>
      <c r="D42" s="12">
        <v>-3.4974436275660992E-3</v>
      </c>
      <c r="E42" s="12">
        <v>1.4330060221254826E-2</v>
      </c>
    </row>
    <row r="43" spans="1:7" x14ac:dyDescent="0.25">
      <c r="B43" s="12">
        <v>59</v>
      </c>
      <c r="C43" s="12">
        <v>-6.74876868724823E-2</v>
      </c>
      <c r="D43" s="12">
        <v>9.2056123539805412E-3</v>
      </c>
      <c r="E43" s="12">
        <v>2.3790286853909492E-2</v>
      </c>
    </row>
    <row r="45" spans="1:7" x14ac:dyDescent="0.25">
      <c r="A45" s="4" t="s">
        <v>215</v>
      </c>
      <c r="B45" t="s">
        <v>161</v>
      </c>
      <c r="C45" t="s">
        <v>218</v>
      </c>
      <c r="D45" t="s">
        <v>219</v>
      </c>
      <c r="E45" t="s">
        <v>220</v>
      </c>
      <c r="F45"/>
      <c r="G45"/>
    </row>
    <row r="46" spans="1:7" x14ac:dyDescent="0.25">
      <c r="B46" s="12">
        <v>22</v>
      </c>
      <c r="C46" s="12">
        <v>-8.0751575529575348E-2</v>
      </c>
      <c r="D46" s="12">
        <v>-7.6622568070888519E-2</v>
      </c>
      <c r="E46" s="27">
        <v>-0.47702789306640625</v>
      </c>
      <c r="F46" s="12"/>
      <c r="G46"/>
    </row>
    <row r="47" spans="1:7" x14ac:dyDescent="0.25">
      <c r="B47" s="12">
        <v>23</v>
      </c>
      <c r="C47" s="12">
        <v>-0.35442361235618591</v>
      </c>
      <c r="D47" s="12">
        <v>-0.24694816768169403</v>
      </c>
      <c r="E47" s="27">
        <v>-0.5486178994178772</v>
      </c>
      <c r="F47" s="12"/>
      <c r="G47"/>
    </row>
    <row r="48" spans="1:7" x14ac:dyDescent="0.25">
      <c r="B48" s="12">
        <v>24</v>
      </c>
      <c r="C48" s="12">
        <v>0.1806938499212265</v>
      </c>
      <c r="D48" s="12">
        <v>0.25219720602035522</v>
      </c>
      <c r="E48" s="27">
        <v>-4.0655143558979034E-2</v>
      </c>
      <c r="F48" s="12"/>
      <c r="G48"/>
    </row>
    <row r="49" spans="2:7" x14ac:dyDescent="0.25">
      <c r="B49" s="12">
        <v>25</v>
      </c>
      <c r="C49" s="12">
        <v>1.2239641509950161E-2</v>
      </c>
      <c r="D49" s="12">
        <v>9.5666974782943726E-2</v>
      </c>
      <c r="E49" s="27">
        <v>-0.18712610006332397</v>
      </c>
      <c r="F49" s="12"/>
      <c r="G49"/>
    </row>
    <row r="50" spans="2:7" x14ac:dyDescent="0.25">
      <c r="B50" s="12">
        <v>26</v>
      </c>
      <c r="C50" s="12">
        <v>-0.18101397156715393</v>
      </c>
      <c r="D50" s="12">
        <v>-0.10984724760055542</v>
      </c>
      <c r="E50" s="27">
        <v>-0.30318504571914673</v>
      </c>
      <c r="F50" s="12"/>
      <c r="G50"/>
    </row>
    <row r="51" spans="2:7" x14ac:dyDescent="0.25">
      <c r="B51" s="12">
        <v>27</v>
      </c>
      <c r="C51" s="12">
        <v>-1.4013457112014294E-2</v>
      </c>
      <c r="D51" s="12">
        <v>4.9451373517513275E-2</v>
      </c>
      <c r="E51" s="27">
        <v>-5.1978636533021927E-2</v>
      </c>
      <c r="F51" s="12"/>
      <c r="G51"/>
    </row>
    <row r="52" spans="2:7" x14ac:dyDescent="0.25">
      <c r="B52" s="12">
        <v>28</v>
      </c>
      <c r="C52" s="12">
        <v>0.32176521420478821</v>
      </c>
      <c r="D52" s="12">
        <v>0.39566847681999207</v>
      </c>
      <c r="E52" s="27">
        <v>-2.1586131304502487E-2</v>
      </c>
      <c r="F52" s="12"/>
      <c r="G52"/>
    </row>
    <row r="53" spans="2:7" x14ac:dyDescent="0.25">
      <c r="B53" s="12">
        <v>29</v>
      </c>
      <c r="C53" s="12">
        <v>0.21183481812477112</v>
      </c>
      <c r="D53" s="12">
        <v>0.3303983211517334</v>
      </c>
      <c r="E53" s="27">
        <v>-0.18870137631893158</v>
      </c>
      <c r="F53" s="12"/>
      <c r="G53"/>
    </row>
    <row r="54" spans="2:7" x14ac:dyDescent="0.25">
      <c r="B54" s="12">
        <v>30</v>
      </c>
      <c r="C54" s="12">
        <v>0.24481046199798584</v>
      </c>
      <c r="D54" s="12">
        <v>0.35768386721611023</v>
      </c>
      <c r="E54" s="27">
        <v>-6.5905921161174774E-2</v>
      </c>
      <c r="F54" s="12"/>
      <c r="G54"/>
    </row>
    <row r="55" spans="2:7" x14ac:dyDescent="0.25">
      <c r="B55" s="12">
        <v>31</v>
      </c>
      <c r="C55" s="12">
        <v>0.40300500392913818</v>
      </c>
      <c r="D55" s="12">
        <v>0.37548911571502686</v>
      </c>
      <c r="E55" s="27">
        <v>8.6692765355110168E-2</v>
      </c>
      <c r="F55" s="12"/>
      <c r="G55"/>
    </row>
    <row r="56" spans="2:7" x14ac:dyDescent="0.25">
      <c r="B56" s="12">
        <v>32</v>
      </c>
      <c r="C56" s="12">
        <v>0.37516841292381287</v>
      </c>
      <c r="D56" s="12">
        <v>0.47911018133163452</v>
      </c>
      <c r="E56" s="27">
        <v>-6.4985178411006927E-2</v>
      </c>
      <c r="F56" s="12"/>
      <c r="G56"/>
    </row>
    <row r="57" spans="2:7" x14ac:dyDescent="0.25">
      <c r="B57" s="12">
        <v>33</v>
      </c>
      <c r="C57" s="12">
        <v>0.29918116331100464</v>
      </c>
      <c r="D57" s="12">
        <v>0.37518641352653503</v>
      </c>
      <c r="E57" s="27">
        <v>-0.11473390460014343</v>
      </c>
      <c r="F57" s="12"/>
      <c r="G57"/>
    </row>
    <row r="58" spans="2:7" x14ac:dyDescent="0.25">
      <c r="B58" s="12">
        <v>34</v>
      </c>
      <c r="C58" s="12">
        <v>0.30893561244010925</v>
      </c>
      <c r="D58" s="12">
        <v>0.36388590931892395</v>
      </c>
      <c r="E58" s="27">
        <v>-1.6715431585907936E-2</v>
      </c>
      <c r="F58" s="12"/>
      <c r="G58"/>
    </row>
    <row r="59" spans="2:7" x14ac:dyDescent="0.25">
      <c r="B59" s="12">
        <v>35</v>
      </c>
      <c r="C59" s="12">
        <v>0.63829386234283447</v>
      </c>
      <c r="D59" s="12">
        <v>0.90440112352371216</v>
      </c>
      <c r="E59" s="27">
        <v>0.3514544665813446</v>
      </c>
      <c r="F59" s="12"/>
      <c r="G59"/>
    </row>
    <row r="60" spans="2:7" x14ac:dyDescent="0.25">
      <c r="B60" s="12">
        <v>36</v>
      </c>
      <c r="C60" s="12">
        <v>0.5668371319770813</v>
      </c>
      <c r="D60" s="12">
        <v>0.73548620939254761</v>
      </c>
      <c r="E60" s="27">
        <v>0.25803488492965698</v>
      </c>
      <c r="F60" s="12"/>
      <c r="G60"/>
    </row>
    <row r="61" spans="2:7" x14ac:dyDescent="0.25">
      <c r="B61" s="12">
        <v>37</v>
      </c>
      <c r="C61" s="12">
        <v>0.65278971195220947</v>
      </c>
      <c r="D61" s="12">
        <v>0.80730718374252319</v>
      </c>
      <c r="E61" s="27">
        <v>0.24909938871860504</v>
      </c>
      <c r="F61" s="12"/>
      <c r="G61"/>
    </row>
    <row r="62" spans="2:7" x14ac:dyDescent="0.25">
      <c r="B62" s="12">
        <v>38</v>
      </c>
      <c r="C62" s="12">
        <v>0.34574413299560547</v>
      </c>
      <c r="D62" s="12">
        <v>0.66573917865753174</v>
      </c>
      <c r="E62" s="27">
        <v>0.28760215640068054</v>
      </c>
      <c r="F62" s="12"/>
      <c r="G62"/>
    </row>
    <row r="63" spans="2:7" x14ac:dyDescent="0.25">
      <c r="B63" s="12">
        <v>39</v>
      </c>
      <c r="C63" s="12">
        <v>0.30336356163024902</v>
      </c>
      <c r="D63" s="12">
        <v>0.49986231327056885</v>
      </c>
      <c r="E63" s="27">
        <v>-1.6295690089464188E-2</v>
      </c>
      <c r="F63" s="12"/>
      <c r="G63"/>
    </row>
    <row r="64" spans="2:7" x14ac:dyDescent="0.25">
      <c r="B64" s="12">
        <v>40</v>
      </c>
      <c r="C64" s="12">
        <v>3.3506974577903748E-2</v>
      </c>
      <c r="D64" s="12">
        <v>0.33022156357765198</v>
      </c>
      <c r="E64" s="27">
        <v>-2.7654418721795082E-2</v>
      </c>
      <c r="F64" s="12"/>
      <c r="G64"/>
    </row>
    <row r="65" spans="2:7" x14ac:dyDescent="0.25">
      <c r="B65" s="12">
        <v>41</v>
      </c>
      <c r="C65" s="12">
        <v>0.36151456832885742</v>
      </c>
      <c r="D65" s="12">
        <v>0.62723761796951294</v>
      </c>
      <c r="E65" s="27">
        <v>0.17778867483139038</v>
      </c>
      <c r="F65" s="12"/>
      <c r="G65"/>
    </row>
    <row r="66" spans="2:7" x14ac:dyDescent="0.25">
      <c r="B66" s="12">
        <v>42</v>
      </c>
      <c r="C66" s="12">
        <v>0.85613894462585449</v>
      </c>
      <c r="D66" s="12">
        <v>1.0339072942733765</v>
      </c>
      <c r="E66" s="27">
        <v>0.84012001752853394</v>
      </c>
      <c r="F66" s="12"/>
      <c r="G66"/>
    </row>
    <row r="67" spans="2:7" x14ac:dyDescent="0.25">
      <c r="B67" s="12">
        <v>43</v>
      </c>
      <c r="C67" s="12">
        <v>0.39221450686454773</v>
      </c>
      <c r="D67" s="12">
        <v>0.61851221323013306</v>
      </c>
      <c r="E67" s="27">
        <v>0.11942519992589951</v>
      </c>
      <c r="F67" s="12"/>
      <c r="G67"/>
    </row>
    <row r="68" spans="2:7" x14ac:dyDescent="0.25">
      <c r="B68" s="12">
        <v>44</v>
      </c>
      <c r="C68" s="12">
        <v>0.39136332273483276</v>
      </c>
      <c r="D68" s="12">
        <v>0.49037852883338928</v>
      </c>
      <c r="E68" s="27">
        <v>0.41657108068466187</v>
      </c>
      <c r="F68" s="12"/>
      <c r="G68"/>
    </row>
    <row r="69" spans="2:7" x14ac:dyDescent="0.25">
      <c r="B69" s="12">
        <v>45</v>
      </c>
      <c r="C69" s="12">
        <v>5.2900534123182297E-2</v>
      </c>
      <c r="D69" s="12">
        <v>0.26236262917518616</v>
      </c>
      <c r="E69" s="27">
        <v>0.14162972569465637</v>
      </c>
      <c r="F69" s="12"/>
      <c r="G69"/>
    </row>
    <row r="70" spans="2:7" x14ac:dyDescent="0.25">
      <c r="B70" s="12">
        <v>46</v>
      </c>
      <c r="C70" s="12">
        <v>8.4253020584583282E-2</v>
      </c>
      <c r="D70" s="12">
        <v>0.17258964478969574</v>
      </c>
      <c r="E70" s="27">
        <v>4.9945168197154999E-2</v>
      </c>
      <c r="F70" s="12"/>
      <c r="G70"/>
    </row>
    <row r="71" spans="2:7" x14ac:dyDescent="0.25">
      <c r="B71" s="12">
        <v>47</v>
      </c>
      <c r="C71" s="12">
        <v>-0.13113650679588318</v>
      </c>
      <c r="D71" s="12">
        <v>1.5695344656705856E-2</v>
      </c>
      <c r="E71" s="27">
        <v>0.45236843824386597</v>
      </c>
      <c r="F71" s="12"/>
      <c r="G71"/>
    </row>
    <row r="72" spans="2:7" x14ac:dyDescent="0.25">
      <c r="B72" s="12">
        <v>48</v>
      </c>
      <c r="C72" s="12">
        <v>-0.36648818850517273</v>
      </c>
      <c r="D72" s="12">
        <v>-0.20205055177211761</v>
      </c>
      <c r="E72" s="27">
        <v>-1.3789821416139603E-2</v>
      </c>
      <c r="F72" s="12"/>
      <c r="G72"/>
    </row>
    <row r="73" spans="2:7" x14ac:dyDescent="0.25">
      <c r="B73" s="12">
        <v>49</v>
      </c>
      <c r="C73" s="12">
        <v>-0.25434106588363647</v>
      </c>
      <c r="D73" s="12">
        <v>-0.19897432625293732</v>
      </c>
      <c r="E73" s="27">
        <v>2.9293186962604523E-2</v>
      </c>
      <c r="F73" s="12"/>
      <c r="G73"/>
    </row>
    <row r="74" spans="2:7" x14ac:dyDescent="0.25">
      <c r="B74" s="12">
        <v>50</v>
      </c>
      <c r="C74" s="12">
        <v>-4.8610344529151917E-2</v>
      </c>
      <c r="D74" s="12">
        <v>9.015190601348877E-2</v>
      </c>
      <c r="E74" s="27">
        <v>0.19532358646392822</v>
      </c>
      <c r="F74" s="12"/>
      <c r="G74"/>
    </row>
    <row r="75" spans="2:7" x14ac:dyDescent="0.25">
      <c r="B75" s="12">
        <v>51</v>
      </c>
      <c r="C75" s="12">
        <v>-0.13247992098331451</v>
      </c>
      <c r="D75" s="12">
        <v>-5.846119299530983E-2</v>
      </c>
      <c r="E75" s="27">
        <v>6.0986500233411789E-2</v>
      </c>
      <c r="F75" s="12"/>
      <c r="G75"/>
    </row>
    <row r="76" spans="2:7" x14ac:dyDescent="0.25">
      <c r="B76" s="12">
        <v>52</v>
      </c>
      <c r="C76" s="12">
        <v>-0.42915084958076477</v>
      </c>
      <c r="D76" s="12">
        <v>-0.33621492981910706</v>
      </c>
      <c r="E76" s="27">
        <v>-0.18251442909240723</v>
      </c>
      <c r="F76" s="12"/>
      <c r="G76"/>
    </row>
    <row r="77" spans="2:7" x14ac:dyDescent="0.25">
      <c r="B77" s="12">
        <v>53</v>
      </c>
      <c r="C77" s="12">
        <v>-0.34969529509544373</v>
      </c>
      <c r="D77" s="12">
        <v>-0.17276918888092041</v>
      </c>
      <c r="E77" s="27">
        <v>-4.5618247240781784E-2</v>
      </c>
      <c r="F77" s="12"/>
      <c r="G77"/>
    </row>
    <row r="78" spans="2:7" x14ac:dyDescent="0.25">
      <c r="B78" s="12">
        <v>54</v>
      </c>
      <c r="C78" s="12">
        <v>-0.45612031221389771</v>
      </c>
      <c r="D78" s="12">
        <v>-0.22328750789165497</v>
      </c>
      <c r="E78" s="27">
        <v>-0.24532802402973175</v>
      </c>
      <c r="F78" s="12"/>
      <c r="G78"/>
    </row>
    <row r="79" spans="2:7" x14ac:dyDescent="0.25">
      <c r="B79" s="12">
        <v>55</v>
      </c>
      <c r="C79" s="12">
        <v>-0.37829911708831787</v>
      </c>
      <c r="D79" s="12">
        <v>-0.14555352926254272</v>
      </c>
      <c r="E79" s="27">
        <v>-4.2854800820350647E-2</v>
      </c>
      <c r="F79" s="12"/>
      <c r="G79"/>
    </row>
    <row r="80" spans="2:7" x14ac:dyDescent="0.25">
      <c r="B80" s="12">
        <v>56</v>
      </c>
      <c r="C80" s="12">
        <v>-0.65585029125213623</v>
      </c>
      <c r="D80" s="12">
        <v>-0.39952436089515686</v>
      </c>
      <c r="E80" s="27">
        <v>-0.32351645827293396</v>
      </c>
      <c r="F80" s="12"/>
      <c r="G80"/>
    </row>
    <row r="81" spans="2:7" x14ac:dyDescent="0.25">
      <c r="B81" s="12">
        <v>57</v>
      </c>
      <c r="C81" s="12">
        <v>-0.7289157509803772</v>
      </c>
      <c r="D81" s="12">
        <v>-0.49334579706192017</v>
      </c>
      <c r="E81" s="27">
        <v>-0.25994265079498291</v>
      </c>
      <c r="F81" s="12"/>
      <c r="G81"/>
    </row>
    <row r="82" spans="2:7" x14ac:dyDescent="0.25">
      <c r="B82" s="12">
        <v>58</v>
      </c>
      <c r="C82" s="12">
        <v>-0.66868960857391357</v>
      </c>
      <c r="D82" s="12">
        <v>-0.34378334879875183</v>
      </c>
      <c r="E82" s="27">
        <v>-0.53059661388397217</v>
      </c>
      <c r="F82" s="12"/>
      <c r="G82"/>
    </row>
    <row r="83" spans="2:7" x14ac:dyDescent="0.25">
      <c r="B83" s="12">
        <v>59</v>
      </c>
      <c r="C83" s="12">
        <v>-0.79199707508087158</v>
      </c>
      <c r="D83" s="12">
        <v>-0.64921391010284424</v>
      </c>
      <c r="E83" s="27">
        <v>-0.49272772669792175</v>
      </c>
      <c r="F83" s="12"/>
      <c r="G83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EE941-C1F7-4A6B-B1B7-741ACA968681}">
  <sheetPr codeName="Sheet14"/>
  <dimension ref="A1:L83"/>
  <sheetViews>
    <sheetView topLeftCell="A37" workbookViewId="0">
      <selection activeCell="B45" sqref="B45"/>
    </sheetView>
  </sheetViews>
  <sheetFormatPr defaultRowHeight="15" x14ac:dyDescent="0.25"/>
  <cols>
    <col min="1" max="1" width="18.42578125" style="2" customWidth="1"/>
    <col min="2" max="16384" width="9.140625" style="2"/>
  </cols>
  <sheetData>
    <row r="1" spans="1:12" x14ac:dyDescent="0.25">
      <c r="A1" s="1" t="s">
        <v>0</v>
      </c>
      <c r="B1" s="2" t="s">
        <v>225</v>
      </c>
    </row>
    <row r="2" spans="1:12" x14ac:dyDescent="0.25">
      <c r="A2" s="1" t="s">
        <v>2</v>
      </c>
      <c r="B2" s="2" t="s">
        <v>216</v>
      </c>
    </row>
    <row r="3" spans="1:12" x14ac:dyDescent="0.25">
      <c r="A3" s="1"/>
    </row>
    <row r="4" spans="1:12" ht="15" customHeight="1" x14ac:dyDescent="0.25">
      <c r="A4" s="5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 customHeight="1" x14ac:dyDescent="0.25">
      <c r="A5" s="4" t="s">
        <v>217</v>
      </c>
      <c r="B5" s="2" t="s">
        <v>161</v>
      </c>
      <c r="C5" s="2" t="s">
        <v>218</v>
      </c>
      <c r="D5" s="2" t="s">
        <v>219</v>
      </c>
      <c r="E5" s="2" t="s">
        <v>220</v>
      </c>
      <c r="I5" s="4"/>
      <c r="J5" s="4"/>
      <c r="K5" s="4"/>
      <c r="L5" s="4"/>
    </row>
    <row r="6" spans="1:12" ht="15" customHeight="1" x14ac:dyDescent="0.25">
      <c r="A6" s="4"/>
      <c r="B6" s="28">
        <v>22</v>
      </c>
      <c r="C6" s="29">
        <v>-4.977678507566452E-2</v>
      </c>
      <c r="D6" s="29">
        <v>-2.8911691159009933E-2</v>
      </c>
      <c r="E6" s="29">
        <v>-1.7754852771759033E-2</v>
      </c>
      <c r="F6" s="28"/>
      <c r="I6" s="4"/>
      <c r="J6" s="4"/>
      <c r="K6" s="4"/>
      <c r="L6" s="4"/>
    </row>
    <row r="7" spans="1:12" ht="15" customHeight="1" x14ac:dyDescent="0.25">
      <c r="A7" s="4"/>
      <c r="B7" s="28">
        <v>23</v>
      </c>
      <c r="C7" s="29">
        <v>2.981637604534626E-2</v>
      </c>
      <c r="D7" s="29">
        <v>2.8681140393018723E-2</v>
      </c>
      <c r="E7" s="29">
        <v>3.7522882223129272E-2</v>
      </c>
      <c r="F7" s="28"/>
      <c r="I7" s="4"/>
      <c r="J7" s="4"/>
      <c r="K7" s="4"/>
      <c r="L7" s="4"/>
    </row>
    <row r="8" spans="1:12" ht="15" customHeight="1" x14ac:dyDescent="0.25">
      <c r="A8" s="4"/>
      <c r="B8" s="28">
        <v>24</v>
      </c>
      <c r="C8" s="29">
        <v>-6.2992125749588013E-3</v>
      </c>
      <c r="D8" s="29">
        <v>7.1696215309202671E-4</v>
      </c>
      <c r="E8" s="29">
        <v>3.5460679791867733E-3</v>
      </c>
      <c r="F8" s="28"/>
      <c r="I8" s="4"/>
      <c r="J8" s="4"/>
      <c r="K8" s="4"/>
      <c r="L8" s="4"/>
    </row>
    <row r="9" spans="1:12" ht="15" customHeight="1" x14ac:dyDescent="0.25">
      <c r="A9" s="4"/>
      <c r="B9" s="28">
        <v>25</v>
      </c>
      <c r="C9" s="29">
        <v>2.3253012448549271E-2</v>
      </c>
      <c r="D9" s="29">
        <v>2.4114711210131645E-2</v>
      </c>
      <c r="E9" s="29">
        <v>3.133290633559227E-2</v>
      </c>
      <c r="F9" s="28"/>
      <c r="I9" s="4"/>
      <c r="J9" s="4"/>
      <c r="K9" s="4"/>
      <c r="L9" s="4"/>
    </row>
    <row r="10" spans="1:12" ht="15" customHeight="1" x14ac:dyDescent="0.25">
      <c r="A10" s="4"/>
      <c r="B10" s="28">
        <v>26</v>
      </c>
      <c r="C10" s="29">
        <v>2.0591715350747108E-2</v>
      </c>
      <c r="D10" s="29">
        <v>1.420783344656229E-2</v>
      </c>
      <c r="E10" s="29">
        <v>2.0546959713101387E-2</v>
      </c>
      <c r="F10" s="28"/>
      <c r="I10" s="4"/>
      <c r="J10" s="4"/>
      <c r="K10" s="4"/>
      <c r="L10" s="4"/>
    </row>
    <row r="11" spans="1:12" ht="15" customHeight="1" x14ac:dyDescent="0.25">
      <c r="A11" s="4"/>
      <c r="B11" s="28">
        <v>27</v>
      </c>
      <c r="C11" s="29">
        <v>2.1800169721245766E-2</v>
      </c>
      <c r="D11" s="29">
        <v>2.1280573680996895E-2</v>
      </c>
      <c r="E11" s="29">
        <v>2.904188260436058E-2</v>
      </c>
      <c r="F11" s="28"/>
      <c r="I11" s="4"/>
      <c r="J11" s="4"/>
      <c r="K11" s="4"/>
      <c r="L11" s="4"/>
    </row>
    <row r="12" spans="1:12" ht="15" customHeight="1" x14ac:dyDescent="0.25">
      <c r="A12" s="4"/>
      <c r="B12" s="28">
        <v>28</v>
      </c>
      <c r="C12" s="29">
        <v>-3.3642243593931198E-2</v>
      </c>
      <c r="D12" s="29">
        <v>-2.9798956587910652E-2</v>
      </c>
      <c r="E12" s="29">
        <v>-2.1089145913720131E-2</v>
      </c>
      <c r="F12" s="28"/>
      <c r="I12" s="4"/>
      <c r="J12" s="4"/>
      <c r="K12" s="4"/>
      <c r="L12" s="4"/>
    </row>
    <row r="13" spans="1:12" ht="15" customHeight="1" x14ac:dyDescent="0.25">
      <c r="A13" s="4"/>
      <c r="B13" s="28">
        <v>29</v>
      </c>
      <c r="C13" s="29">
        <v>-4.3237632780801505E-5</v>
      </c>
      <c r="D13" s="29">
        <v>-2.6614230591803789E-3</v>
      </c>
      <c r="E13" s="29">
        <v>2.5082204956561327E-3</v>
      </c>
      <c r="F13" s="28"/>
      <c r="I13" s="4"/>
      <c r="J13" s="4"/>
      <c r="K13" s="4"/>
      <c r="L13" s="4"/>
    </row>
    <row r="14" spans="1:12" ht="15" customHeight="1" x14ac:dyDescent="0.25">
      <c r="A14" s="4"/>
      <c r="B14" s="28">
        <v>30</v>
      </c>
      <c r="C14" s="29">
        <v>1.9285008311271667E-2</v>
      </c>
      <c r="D14" s="29">
        <v>2.1677885204553604E-2</v>
      </c>
      <c r="E14" s="29">
        <v>2.9511017724871635E-2</v>
      </c>
      <c r="F14" s="28"/>
      <c r="I14" s="4"/>
      <c r="J14" s="4"/>
      <c r="K14" s="4"/>
      <c r="L14" s="4"/>
    </row>
    <row r="15" spans="1:12" ht="15" customHeight="1" x14ac:dyDescent="0.25">
      <c r="A15" s="4"/>
      <c r="B15" s="28">
        <v>31</v>
      </c>
      <c r="C15" s="29">
        <v>9.8770735785365105E-3</v>
      </c>
      <c r="D15" s="29">
        <v>1.4514178968966007E-2</v>
      </c>
      <c r="E15" s="29">
        <v>1.8365677446126938E-2</v>
      </c>
      <c r="F15" s="28"/>
      <c r="I15" s="4"/>
      <c r="J15" s="4"/>
      <c r="K15" s="4"/>
      <c r="L15" s="4"/>
    </row>
    <row r="16" spans="1:12" ht="15" customHeight="1" x14ac:dyDescent="0.25">
      <c r="A16" s="4"/>
      <c r="B16" s="28">
        <v>32</v>
      </c>
      <c r="C16" s="29">
        <v>1.6493641305714846E-3</v>
      </c>
      <c r="D16" s="29">
        <v>1.4701184118166566E-3</v>
      </c>
      <c r="E16" s="29">
        <v>1.2952076271176338E-2</v>
      </c>
      <c r="F16" s="28"/>
      <c r="I16" s="4"/>
      <c r="J16" s="4"/>
      <c r="K16" s="4"/>
      <c r="L16" s="4"/>
    </row>
    <row r="17" spans="1:12" ht="15" customHeight="1" x14ac:dyDescent="0.25">
      <c r="A17" s="4"/>
      <c r="B17" s="28">
        <v>33</v>
      </c>
      <c r="C17" s="29">
        <v>3.2437187619507313E-3</v>
      </c>
      <c r="D17" s="29">
        <v>-2.3041840177029371E-3</v>
      </c>
      <c r="E17" s="29">
        <v>1.9169781589880586E-3</v>
      </c>
      <c r="F17" s="28"/>
      <c r="I17" s="4"/>
      <c r="J17" s="4"/>
      <c r="K17" s="4"/>
      <c r="L17" s="4"/>
    </row>
    <row r="18" spans="1:12" ht="15" customHeight="1" x14ac:dyDescent="0.25">
      <c r="A18" s="4"/>
      <c r="B18" s="28">
        <v>34</v>
      </c>
      <c r="C18" s="29">
        <v>3.1176084303297102E-4</v>
      </c>
      <c r="D18" s="29">
        <v>2.600223058834672E-3</v>
      </c>
      <c r="E18" s="29">
        <v>1.0071133263409138E-2</v>
      </c>
      <c r="F18" s="28"/>
      <c r="I18" s="4"/>
      <c r="J18" s="4"/>
      <c r="K18" s="4"/>
      <c r="L18" s="4"/>
    </row>
    <row r="19" spans="1:12" ht="15" customHeight="1" x14ac:dyDescent="0.25">
      <c r="A19" s="4"/>
      <c r="B19" s="28">
        <v>35</v>
      </c>
      <c r="C19" s="29">
        <v>3.906562551856041E-2</v>
      </c>
      <c r="D19" s="29">
        <v>3.9482995867729187E-2</v>
      </c>
      <c r="E19" s="29">
        <v>4.7819741070270538E-2</v>
      </c>
      <c r="F19" s="28"/>
      <c r="I19" s="4"/>
      <c r="J19" s="4"/>
      <c r="K19" s="4"/>
      <c r="L19" s="4"/>
    </row>
    <row r="20" spans="1:12" ht="15" customHeight="1" x14ac:dyDescent="0.25">
      <c r="A20" s="4"/>
      <c r="B20" s="28">
        <v>36</v>
      </c>
      <c r="C20" s="29">
        <v>2.1506721153855324E-2</v>
      </c>
      <c r="D20" s="29">
        <v>2.6233727112412453E-2</v>
      </c>
      <c r="E20" s="29">
        <v>3.0103204771876335E-2</v>
      </c>
      <c r="F20" s="28"/>
      <c r="I20" s="4"/>
      <c r="J20" s="4"/>
      <c r="K20" s="4"/>
      <c r="L20" s="4"/>
    </row>
    <row r="21" spans="1:12" ht="15" customHeight="1" x14ac:dyDescent="0.25">
      <c r="A21" s="4"/>
      <c r="B21" s="28">
        <v>37</v>
      </c>
      <c r="C21" s="29">
        <v>1.1129719205200672E-2</v>
      </c>
      <c r="D21" s="29">
        <v>2.1433006972074509E-2</v>
      </c>
      <c r="E21" s="29">
        <v>3.0073059722781181E-2</v>
      </c>
      <c r="F21" s="28"/>
      <c r="I21" s="4"/>
      <c r="J21" s="4"/>
      <c r="K21" s="4"/>
      <c r="L21" s="4"/>
    </row>
    <row r="22" spans="1:12" ht="15" customHeight="1" x14ac:dyDescent="0.25">
      <c r="A22" s="4"/>
      <c r="B22" s="28">
        <v>38</v>
      </c>
      <c r="C22" s="29">
        <v>8.0958344042301178E-3</v>
      </c>
      <c r="D22" s="29">
        <v>1.7206119373440742E-2</v>
      </c>
      <c r="E22" s="29">
        <v>2.7753770351409912E-2</v>
      </c>
      <c r="F22" s="28"/>
      <c r="I22" s="4"/>
      <c r="J22" s="4"/>
      <c r="K22" s="4"/>
      <c r="L22" s="4"/>
    </row>
    <row r="23" spans="1:12" ht="15" customHeight="1" x14ac:dyDescent="0.25">
      <c r="A23" s="4"/>
      <c r="B23" s="28">
        <v>39</v>
      </c>
      <c r="C23" s="29">
        <v>4.3010753579437733E-3</v>
      </c>
      <c r="D23" s="29">
        <v>6.9522303529083729E-3</v>
      </c>
      <c r="E23" s="29">
        <v>1.7311293631792068E-2</v>
      </c>
      <c r="F23" s="28"/>
      <c r="I23" s="4"/>
      <c r="J23" s="4"/>
      <c r="K23" s="4"/>
      <c r="L23" s="4"/>
    </row>
    <row r="24" spans="1:12" x14ac:dyDescent="0.25">
      <c r="B24" s="28">
        <v>40</v>
      </c>
      <c r="C24" s="29">
        <v>1.2496850453317165E-2</v>
      </c>
      <c r="D24" s="29">
        <v>2.0194608718156815E-2</v>
      </c>
      <c r="E24" s="29">
        <v>2.6791645213961601E-2</v>
      </c>
      <c r="F24" s="28"/>
    </row>
    <row r="25" spans="1:12" x14ac:dyDescent="0.25">
      <c r="B25" s="28">
        <v>41</v>
      </c>
      <c r="C25" s="29">
        <v>1.6383564798161387E-3</v>
      </c>
      <c r="D25" s="29">
        <v>1.2320044450461864E-2</v>
      </c>
      <c r="E25" s="29">
        <v>2.0460713654756546E-2</v>
      </c>
      <c r="F25" s="28"/>
    </row>
    <row r="26" spans="1:12" x14ac:dyDescent="0.25">
      <c r="B26" s="28">
        <v>42</v>
      </c>
      <c r="C26" s="29">
        <v>1.2835758738219738E-2</v>
      </c>
      <c r="D26" s="29">
        <v>2.3542698472738266E-2</v>
      </c>
      <c r="E26" s="29">
        <v>2.8697583824396133E-2</v>
      </c>
      <c r="F26" s="28"/>
    </row>
    <row r="27" spans="1:12" x14ac:dyDescent="0.25">
      <c r="B27" s="28">
        <v>43</v>
      </c>
      <c r="C27" s="29">
        <v>-5.3369342349469662E-3</v>
      </c>
      <c r="D27" s="29">
        <v>5.7020774111151695E-3</v>
      </c>
      <c r="E27" s="29">
        <v>1.3637993484735489E-2</v>
      </c>
      <c r="F27" s="28"/>
    </row>
    <row r="28" spans="1:12" x14ac:dyDescent="0.25">
      <c r="B28" s="28">
        <v>44</v>
      </c>
      <c r="C28" s="29">
        <v>9.8509211093187332E-3</v>
      </c>
      <c r="D28" s="29">
        <v>2.8341444209218025E-2</v>
      </c>
      <c r="E28" s="29">
        <v>3.597649559378624E-2</v>
      </c>
      <c r="F28" s="28"/>
    </row>
    <row r="29" spans="1:12" x14ac:dyDescent="0.25">
      <c r="B29" s="28">
        <v>45</v>
      </c>
      <c r="C29" s="29">
        <v>-3.2672188244760036E-3</v>
      </c>
      <c r="D29" s="29">
        <v>6.8687880411744118E-3</v>
      </c>
      <c r="E29" s="29">
        <v>1.4185450971126556E-2</v>
      </c>
      <c r="F29" s="28"/>
    </row>
    <row r="30" spans="1:12" x14ac:dyDescent="0.25">
      <c r="B30" s="28">
        <v>46</v>
      </c>
      <c r="C30" s="29">
        <v>1.0281605646014214E-2</v>
      </c>
      <c r="D30" s="29">
        <v>2.6223842054605484E-2</v>
      </c>
      <c r="E30" s="29">
        <v>3.1985241919755936E-2</v>
      </c>
      <c r="F30" s="28"/>
    </row>
    <row r="31" spans="1:12" x14ac:dyDescent="0.25">
      <c r="B31" s="28">
        <v>47</v>
      </c>
      <c r="C31" s="29">
        <v>-8.4059471264481544E-3</v>
      </c>
      <c r="D31" s="29">
        <v>6.7770475288853049E-4</v>
      </c>
      <c r="E31" s="29">
        <v>1.3965517282485962E-2</v>
      </c>
      <c r="F31" s="28"/>
    </row>
    <row r="32" spans="1:12" x14ac:dyDescent="0.25">
      <c r="B32" s="28">
        <v>48</v>
      </c>
      <c r="C32" s="29">
        <v>-2.0913494750857353E-2</v>
      </c>
      <c r="D32" s="29">
        <v>-8.4541374817490578E-3</v>
      </c>
      <c r="E32" s="29">
        <v>4.3025529012084007E-3</v>
      </c>
      <c r="F32" s="28"/>
    </row>
    <row r="33" spans="1:7" x14ac:dyDescent="0.25">
      <c r="B33" s="28">
        <v>49</v>
      </c>
      <c r="C33" s="29">
        <v>-4.4203046709299088E-2</v>
      </c>
      <c r="D33" s="29">
        <v>-1.8903378397226334E-2</v>
      </c>
      <c r="E33" s="29">
        <v>-1.3294455595314503E-2</v>
      </c>
      <c r="F33" s="28"/>
    </row>
    <row r="34" spans="1:7" x14ac:dyDescent="0.25">
      <c r="B34" s="28">
        <v>50</v>
      </c>
      <c r="C34" s="29">
        <v>-4.1279848664999008E-2</v>
      </c>
      <c r="D34" s="29">
        <v>-1.744796521961689E-2</v>
      </c>
      <c r="E34" s="29">
        <v>-3.1713349744677544E-3</v>
      </c>
      <c r="F34" s="28"/>
    </row>
    <row r="35" spans="1:7" x14ac:dyDescent="0.25">
      <c r="B35" s="28">
        <v>51</v>
      </c>
      <c r="C35" s="29">
        <v>-3.0727315694093704E-2</v>
      </c>
      <c r="D35" s="29">
        <v>-2.2263666614890099E-2</v>
      </c>
      <c r="E35" s="29">
        <v>-9.3408022075891495E-3</v>
      </c>
      <c r="F35" s="28"/>
    </row>
    <row r="36" spans="1:7" x14ac:dyDescent="0.25">
      <c r="B36" s="28">
        <v>52</v>
      </c>
      <c r="C36" s="29">
        <v>-3.6975160241127014E-2</v>
      </c>
      <c r="D36" s="29">
        <v>-2.1505232900381088E-2</v>
      </c>
      <c r="E36" s="29">
        <v>-7.9282606020569801E-3</v>
      </c>
      <c r="F36" s="28"/>
    </row>
    <row r="37" spans="1:7" x14ac:dyDescent="0.25">
      <c r="B37" s="28">
        <v>53</v>
      </c>
      <c r="C37" s="29">
        <v>-1.5663396567106247E-2</v>
      </c>
      <c r="D37" s="29">
        <v>-1.744417822919786E-4</v>
      </c>
      <c r="E37" s="29">
        <v>5.4048104211688042E-3</v>
      </c>
      <c r="F37" s="28"/>
    </row>
    <row r="38" spans="1:7" x14ac:dyDescent="0.25">
      <c r="B38" s="28">
        <v>54</v>
      </c>
      <c r="C38" s="29">
        <v>-5.7807927951216698E-3</v>
      </c>
      <c r="D38" s="29">
        <v>1.3989935629069805E-2</v>
      </c>
      <c r="E38" s="29">
        <v>2.6575872674584389E-2</v>
      </c>
      <c r="F38" s="28"/>
    </row>
    <row r="39" spans="1:7" x14ac:dyDescent="0.25">
      <c r="B39" s="28">
        <v>55</v>
      </c>
      <c r="C39" s="29">
        <v>-1.6143202781677246E-2</v>
      </c>
      <c r="D39" s="29">
        <v>7.2528340388089418E-4</v>
      </c>
      <c r="E39" s="29">
        <v>7.3947920463979244E-3</v>
      </c>
      <c r="F39" s="28"/>
    </row>
    <row r="40" spans="1:7" x14ac:dyDescent="0.25">
      <c r="B40" s="28">
        <v>56</v>
      </c>
      <c r="C40" s="29">
        <v>-7.5894412584602833E-3</v>
      </c>
      <c r="D40" s="29">
        <v>8.6311204358935356E-4</v>
      </c>
      <c r="E40" s="29">
        <v>9.8041584715247154E-3</v>
      </c>
      <c r="F40" s="28"/>
    </row>
    <row r="41" spans="1:7" x14ac:dyDescent="0.25">
      <c r="B41" s="28">
        <v>57</v>
      </c>
      <c r="C41" s="29">
        <v>-2.1070398390293121E-2</v>
      </c>
      <c r="D41" s="29">
        <v>-4.8254900611937046E-3</v>
      </c>
      <c r="E41" s="29">
        <v>7.3054428212344646E-3</v>
      </c>
      <c r="F41" s="28"/>
    </row>
    <row r="42" spans="1:7" x14ac:dyDescent="0.25">
      <c r="B42" s="28">
        <v>58</v>
      </c>
      <c r="C42" s="29">
        <v>-3.042975626885891E-2</v>
      </c>
      <c r="D42" s="29">
        <v>1.2017149711027741E-3</v>
      </c>
      <c r="E42" s="29">
        <v>1.0866655968129635E-2</v>
      </c>
      <c r="F42" s="28"/>
    </row>
    <row r="43" spans="1:7" x14ac:dyDescent="0.25">
      <c r="B43" s="28">
        <v>59</v>
      </c>
      <c r="C43" s="29">
        <v>-2.603871189057827E-2</v>
      </c>
      <c r="D43" s="29">
        <v>-5.6703537702560425E-3</v>
      </c>
      <c r="E43" s="29">
        <v>5.4029226303100586E-3</v>
      </c>
      <c r="F43" s="28"/>
    </row>
    <row r="45" spans="1:7" x14ac:dyDescent="0.25">
      <c r="A45" s="2" t="s">
        <v>215</v>
      </c>
      <c r="B45" t="s">
        <v>161</v>
      </c>
      <c r="C45" t="s">
        <v>218</v>
      </c>
      <c r="D45" t="s">
        <v>219</v>
      </c>
      <c r="E45" t="s">
        <v>220</v>
      </c>
      <c r="F45"/>
      <c r="G45"/>
    </row>
    <row r="46" spans="1:7" x14ac:dyDescent="0.25">
      <c r="B46" s="12">
        <v>22</v>
      </c>
      <c r="C46" s="12">
        <v>-3.7309721112251282E-2</v>
      </c>
      <c r="D46" s="12">
        <v>-0.11057296395301819</v>
      </c>
      <c r="E46" s="27">
        <v>0.18915891647338867</v>
      </c>
      <c r="F46" s="12"/>
      <c r="G46"/>
    </row>
    <row r="47" spans="1:7" x14ac:dyDescent="0.25">
      <c r="B47" s="12">
        <v>23</v>
      </c>
      <c r="C47" s="12">
        <v>-1.7049171924591064</v>
      </c>
      <c r="D47" s="12">
        <v>-1.7100671529769897</v>
      </c>
      <c r="E47" s="27">
        <v>-0.42969155311584473</v>
      </c>
      <c r="F47" s="12"/>
      <c r="G47"/>
    </row>
    <row r="48" spans="1:7" x14ac:dyDescent="0.25">
      <c r="B48" s="12">
        <v>24</v>
      </c>
      <c r="C48" s="12">
        <v>-0.70342475175857544</v>
      </c>
      <c r="D48" s="12">
        <v>-0.75542813539505005</v>
      </c>
      <c r="E48" s="27">
        <v>-1.9207720179110765E-3</v>
      </c>
      <c r="F48" s="12"/>
      <c r="G48"/>
    </row>
    <row r="49" spans="2:7" x14ac:dyDescent="0.25">
      <c r="B49" s="12">
        <v>25</v>
      </c>
      <c r="C49" s="12">
        <v>0.16696299612522125</v>
      </c>
      <c r="D49" s="12">
        <v>0.1885792464017868</v>
      </c>
      <c r="E49" s="27">
        <v>0.5140184760093689</v>
      </c>
      <c r="F49" s="12"/>
      <c r="G49"/>
    </row>
    <row r="50" spans="2:7" x14ac:dyDescent="0.25">
      <c r="B50" s="12">
        <v>26</v>
      </c>
      <c r="C50" s="12">
        <v>0.22419722378253937</v>
      </c>
      <c r="D50" s="12">
        <v>0.2891671359539032</v>
      </c>
      <c r="E50" s="27">
        <v>0.49749007821083069</v>
      </c>
      <c r="F50" s="12"/>
      <c r="G50"/>
    </row>
    <row r="51" spans="2:7" x14ac:dyDescent="0.25">
      <c r="B51" s="12">
        <v>27</v>
      </c>
      <c r="C51" s="12">
        <v>-0.25629293918609619</v>
      </c>
      <c r="D51" s="12">
        <v>-0.22497908771038055</v>
      </c>
      <c r="E51" s="27">
        <v>0.4311639666557312</v>
      </c>
      <c r="F51" s="12"/>
      <c r="G51"/>
    </row>
    <row r="52" spans="2:7" x14ac:dyDescent="0.25">
      <c r="B52" s="12">
        <v>28</v>
      </c>
      <c r="C52" s="12">
        <v>-0.39811939001083374</v>
      </c>
      <c r="D52" s="12">
        <v>-0.50033110380172729</v>
      </c>
      <c r="E52" s="27">
        <v>0.16685850918292999</v>
      </c>
      <c r="F52" s="12"/>
      <c r="G52"/>
    </row>
    <row r="53" spans="2:7" x14ac:dyDescent="0.25">
      <c r="B53" s="12">
        <v>29</v>
      </c>
      <c r="C53" s="12">
        <v>-0.25720170140266418</v>
      </c>
      <c r="D53" s="12">
        <v>-0.27861511707305908</v>
      </c>
      <c r="E53" s="27">
        <v>7.3377281427383423E-2</v>
      </c>
      <c r="F53" s="12"/>
      <c r="G53"/>
    </row>
    <row r="54" spans="2:7" x14ac:dyDescent="0.25">
      <c r="B54" s="12">
        <v>30</v>
      </c>
      <c r="C54" s="12">
        <v>-0.86481314897537231</v>
      </c>
      <c r="D54" s="12">
        <v>-0.85725677013397217</v>
      </c>
      <c r="E54" s="27">
        <v>0.28967568278312683</v>
      </c>
      <c r="F54" s="12"/>
      <c r="G54"/>
    </row>
    <row r="55" spans="2:7" x14ac:dyDescent="0.25">
      <c r="B55" s="12">
        <v>31</v>
      </c>
      <c r="C55" s="12">
        <v>-0.96145510673522949</v>
      </c>
      <c r="D55" s="12">
        <v>-0.9980008602142334</v>
      </c>
      <c r="E55" s="27">
        <v>-0.41099709272384644</v>
      </c>
      <c r="F55" s="12"/>
      <c r="G55"/>
    </row>
    <row r="56" spans="2:7" x14ac:dyDescent="0.25">
      <c r="B56" s="12">
        <v>32</v>
      </c>
      <c r="C56" s="12">
        <v>-0.73290294408798218</v>
      </c>
      <c r="D56" s="12">
        <v>-0.7432931661605835</v>
      </c>
      <c r="E56" s="27">
        <v>8.7141998112201691E-2</v>
      </c>
      <c r="F56" s="12"/>
      <c r="G56"/>
    </row>
    <row r="57" spans="2:7" x14ac:dyDescent="0.25">
      <c r="B57" s="12">
        <v>33</v>
      </c>
      <c r="C57" s="12">
        <v>-1.5704177618026733</v>
      </c>
      <c r="D57" s="12">
        <v>-1.5692336559295654</v>
      </c>
      <c r="E57" s="27">
        <v>-0.4064919650554657</v>
      </c>
      <c r="F57" s="12"/>
      <c r="G57"/>
    </row>
    <row r="58" spans="2:7" x14ac:dyDescent="0.25">
      <c r="B58" s="12">
        <v>34</v>
      </c>
      <c r="C58" s="12">
        <v>-0.83810979127883911</v>
      </c>
      <c r="D58" s="12">
        <v>-0.83950299024581909</v>
      </c>
      <c r="E58" s="27">
        <v>-0.25626114010810852</v>
      </c>
      <c r="F58" s="12"/>
      <c r="G58"/>
    </row>
    <row r="59" spans="2:7" x14ac:dyDescent="0.25">
      <c r="B59" s="12">
        <v>35</v>
      </c>
      <c r="C59" s="12">
        <v>-1.0876103639602661</v>
      </c>
      <c r="D59" s="12">
        <v>-1.0533113479614258</v>
      </c>
      <c r="E59" s="27">
        <v>2.1494419779628515E-3</v>
      </c>
      <c r="F59" s="12"/>
      <c r="G59"/>
    </row>
    <row r="60" spans="2:7" x14ac:dyDescent="0.25">
      <c r="B60" s="12">
        <v>36</v>
      </c>
      <c r="C60" s="12">
        <v>-1.1605969667434692</v>
      </c>
      <c r="D60" s="12">
        <v>-1.1451362371444702</v>
      </c>
      <c r="E60" s="27">
        <v>1.9115177914500237E-2</v>
      </c>
      <c r="F60" s="12"/>
      <c r="G60"/>
    </row>
    <row r="61" spans="2:7" x14ac:dyDescent="0.25">
      <c r="B61" s="12">
        <v>37</v>
      </c>
      <c r="C61" s="12">
        <v>-1.8962085247039795</v>
      </c>
      <c r="D61" s="12">
        <v>-1.671079158782959</v>
      </c>
      <c r="E61" s="27">
        <v>-0.56338822841644287</v>
      </c>
      <c r="F61" s="12"/>
      <c r="G61"/>
    </row>
    <row r="62" spans="2:7" x14ac:dyDescent="0.25">
      <c r="B62" s="12">
        <v>38</v>
      </c>
      <c r="C62" s="12">
        <v>-1.7457860708236694</v>
      </c>
      <c r="D62" s="12">
        <v>-1.7581607103347778</v>
      </c>
      <c r="E62" s="27">
        <v>-0.19924783706665039</v>
      </c>
      <c r="F62" s="12"/>
      <c r="G62"/>
    </row>
    <row r="63" spans="2:7" x14ac:dyDescent="0.25">
      <c r="B63" s="12">
        <v>39</v>
      </c>
      <c r="C63" s="12">
        <v>-2.0919513702392578</v>
      </c>
      <c r="D63" s="12">
        <v>-1.9550952911376953</v>
      </c>
      <c r="E63" s="27">
        <v>-0.16147942841053009</v>
      </c>
      <c r="F63" s="12"/>
      <c r="G63"/>
    </row>
    <row r="64" spans="2:7" x14ac:dyDescent="0.25">
      <c r="B64" s="12">
        <v>40</v>
      </c>
      <c r="C64" s="12">
        <v>-2.5691549777984619</v>
      </c>
      <c r="D64" s="12">
        <v>-2.4625368118286133</v>
      </c>
      <c r="E64" s="27">
        <v>-0.5522160530090332</v>
      </c>
      <c r="F64" s="12"/>
      <c r="G64"/>
    </row>
    <row r="65" spans="2:7" x14ac:dyDescent="0.25">
      <c r="B65" s="12">
        <v>41</v>
      </c>
      <c r="C65" s="12">
        <v>-2.9592065811157227</v>
      </c>
      <c r="D65" s="12">
        <v>-2.8225781917572021</v>
      </c>
      <c r="E65" s="27">
        <v>-1.6695573329925537</v>
      </c>
      <c r="F65" s="12"/>
      <c r="G65"/>
    </row>
    <row r="66" spans="2:7" x14ac:dyDescent="0.25">
      <c r="B66" s="12">
        <v>42</v>
      </c>
      <c r="C66" s="12">
        <v>-1.7026282548904419</v>
      </c>
      <c r="D66" s="12">
        <v>-1.6535582542419434</v>
      </c>
      <c r="E66" s="27">
        <v>-0.68928509950637817</v>
      </c>
      <c r="F66" s="12"/>
      <c r="G66"/>
    </row>
    <row r="67" spans="2:7" x14ac:dyDescent="0.25">
      <c r="B67" s="12">
        <v>43</v>
      </c>
      <c r="C67" s="12">
        <v>-1.5545605421066284</v>
      </c>
      <c r="D67" s="12">
        <v>-1.5128490924835205</v>
      </c>
      <c r="E67" s="27">
        <v>-0.30967870354652405</v>
      </c>
      <c r="F67" s="12"/>
      <c r="G67"/>
    </row>
    <row r="68" spans="2:7" x14ac:dyDescent="0.25">
      <c r="B68" s="12">
        <v>44</v>
      </c>
      <c r="C68" s="12">
        <v>-2.1667954921722412</v>
      </c>
      <c r="D68" s="12">
        <v>-2.1720151901245117</v>
      </c>
      <c r="E68" s="27">
        <v>-0.78736627101898193</v>
      </c>
      <c r="F68" s="12"/>
      <c r="G68"/>
    </row>
    <row r="69" spans="2:7" x14ac:dyDescent="0.25">
      <c r="B69" s="12">
        <v>45</v>
      </c>
      <c r="C69" s="12">
        <v>-1.5713537931442261</v>
      </c>
      <c r="D69" s="12">
        <v>-1.3605508804321289</v>
      </c>
      <c r="E69" s="27">
        <v>-6.6949701867997646E-3</v>
      </c>
      <c r="F69" s="12"/>
      <c r="G69"/>
    </row>
    <row r="70" spans="2:7" x14ac:dyDescent="0.25">
      <c r="B70" s="12">
        <v>46</v>
      </c>
      <c r="C70" s="12">
        <v>-2.6999132633209229</v>
      </c>
      <c r="D70" s="12">
        <v>-2.6137361526489258</v>
      </c>
      <c r="E70" s="27">
        <v>-1.1878328323364258</v>
      </c>
      <c r="F70" s="12"/>
      <c r="G70"/>
    </row>
    <row r="71" spans="2:7" x14ac:dyDescent="0.25">
      <c r="B71" s="12">
        <v>47</v>
      </c>
      <c r="C71" s="12">
        <v>-1.9967100620269775</v>
      </c>
      <c r="D71" s="12">
        <v>-1.9690215587615967</v>
      </c>
      <c r="E71" s="27">
        <v>-0.70872443914413452</v>
      </c>
      <c r="F71" s="12"/>
      <c r="G71"/>
    </row>
    <row r="72" spans="2:7" x14ac:dyDescent="0.25">
      <c r="B72" s="12">
        <v>48</v>
      </c>
      <c r="C72" s="12">
        <v>-2.1322774887084961</v>
      </c>
      <c r="D72" s="12">
        <v>-1.8939763307571411</v>
      </c>
      <c r="E72" s="27">
        <v>-0.59271353483200073</v>
      </c>
      <c r="F72" s="12"/>
      <c r="G72"/>
    </row>
    <row r="73" spans="2:7" x14ac:dyDescent="0.25">
      <c r="B73" s="12">
        <v>49</v>
      </c>
      <c r="C73" s="12">
        <v>-3.4860508441925049</v>
      </c>
      <c r="D73" s="12">
        <v>-3.3924293518066406</v>
      </c>
      <c r="E73" s="27">
        <v>-1.5297203063964844</v>
      </c>
      <c r="F73" s="12"/>
      <c r="G73"/>
    </row>
    <row r="74" spans="2:7" x14ac:dyDescent="0.25">
      <c r="B74" s="12">
        <v>50</v>
      </c>
      <c r="C74" s="12">
        <v>-2.0698442459106445</v>
      </c>
      <c r="D74" s="12">
        <v>-2.0227622985839844</v>
      </c>
      <c r="E74" s="27">
        <v>-0.60526061058044434</v>
      </c>
      <c r="F74" s="12"/>
      <c r="G74"/>
    </row>
    <row r="75" spans="2:7" x14ac:dyDescent="0.25">
      <c r="B75" s="12">
        <v>51</v>
      </c>
      <c r="C75" s="12">
        <v>-3.1318840980529785</v>
      </c>
      <c r="D75" s="12">
        <v>-3.1561720371246338</v>
      </c>
      <c r="E75" s="27">
        <v>-1.5755740404129028</v>
      </c>
      <c r="F75" s="12"/>
      <c r="G75"/>
    </row>
    <row r="76" spans="2:7" x14ac:dyDescent="0.25">
      <c r="B76" s="12">
        <v>52</v>
      </c>
      <c r="C76" s="12">
        <v>-2.1427228450775146</v>
      </c>
      <c r="D76" s="12">
        <v>-2.1775960922241211</v>
      </c>
      <c r="E76" s="27">
        <v>-0.94635540246963501</v>
      </c>
      <c r="F76" s="12"/>
      <c r="G76"/>
    </row>
    <row r="77" spans="2:7" x14ac:dyDescent="0.25">
      <c r="B77" s="12">
        <v>53</v>
      </c>
      <c r="C77" s="12">
        <v>-1.4596610069274902</v>
      </c>
      <c r="D77" s="12">
        <v>-1.5666278600692749</v>
      </c>
      <c r="E77" s="27">
        <v>-0.61954623460769653</v>
      </c>
      <c r="F77" s="12"/>
      <c r="G77"/>
    </row>
    <row r="78" spans="2:7" x14ac:dyDescent="0.25">
      <c r="B78" s="12">
        <v>54</v>
      </c>
      <c r="C78" s="12">
        <v>-1.7622708082199097</v>
      </c>
      <c r="D78" s="12">
        <v>-1.7302991151809692</v>
      </c>
      <c r="E78" s="27">
        <v>-0.7474597692489624</v>
      </c>
      <c r="F78" s="12"/>
      <c r="G78"/>
    </row>
    <row r="79" spans="2:7" x14ac:dyDescent="0.25">
      <c r="B79" s="12">
        <v>55</v>
      </c>
      <c r="C79" s="12">
        <v>-1.459436297416687</v>
      </c>
      <c r="D79" s="12">
        <v>-1.3241546154022217</v>
      </c>
      <c r="E79" s="27">
        <v>-0.56499189138412476</v>
      </c>
      <c r="F79" s="12"/>
      <c r="G79"/>
    </row>
    <row r="80" spans="2:7" x14ac:dyDescent="0.25">
      <c r="B80" s="12">
        <v>56</v>
      </c>
      <c r="C80" s="12">
        <v>-1.3358842134475708</v>
      </c>
      <c r="D80" s="12">
        <v>-1.1821728944778442</v>
      </c>
      <c r="E80" s="27">
        <v>-0.46318152546882629</v>
      </c>
      <c r="F80" s="12"/>
      <c r="G80"/>
    </row>
    <row r="81" spans="2:7" x14ac:dyDescent="0.25">
      <c r="B81" s="12">
        <v>57</v>
      </c>
      <c r="C81" s="12">
        <v>-1.4923688173294067</v>
      </c>
      <c r="D81" s="12">
        <v>-1.3897756338119507</v>
      </c>
      <c r="E81" s="27">
        <v>-0.73011034727096558</v>
      </c>
      <c r="F81" s="12"/>
      <c r="G81"/>
    </row>
    <row r="82" spans="2:7" x14ac:dyDescent="0.25">
      <c r="B82" s="12">
        <v>58</v>
      </c>
      <c r="C82" s="12">
        <v>-1.3812006711959839</v>
      </c>
      <c r="D82" s="12">
        <v>-1.2991164922714233</v>
      </c>
      <c r="E82" s="27">
        <v>-0.50369364023208618</v>
      </c>
      <c r="F82" s="12"/>
      <c r="G82"/>
    </row>
    <row r="83" spans="2:7" x14ac:dyDescent="0.25">
      <c r="B83" s="12">
        <v>59</v>
      </c>
      <c r="C83" s="12">
        <v>-1.4769817590713501</v>
      </c>
      <c r="D83" s="12">
        <v>-1.59149169921875</v>
      </c>
      <c r="E83" s="27">
        <v>-0.63688170909881592</v>
      </c>
      <c r="F83" s="12"/>
      <c r="G83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E7817-B4F9-4449-BA8C-C012E153B99F}">
  <sheetPr codeName="Sheet15"/>
  <dimension ref="A1:L27"/>
  <sheetViews>
    <sheetView tabSelected="1" workbookViewId="0">
      <selection activeCell="B4" sqref="B4:F27"/>
    </sheetView>
  </sheetViews>
  <sheetFormatPr defaultRowHeight="15" x14ac:dyDescent="0.25"/>
  <cols>
    <col min="1" max="1" width="18.42578125" style="2" customWidth="1"/>
    <col min="2" max="16384" width="9.140625" style="2"/>
  </cols>
  <sheetData>
    <row r="1" spans="1:12" x14ac:dyDescent="0.25">
      <c r="A1" s="1" t="s">
        <v>0</v>
      </c>
      <c r="B1" s="2" t="s">
        <v>226</v>
      </c>
    </row>
    <row r="2" spans="1:12" x14ac:dyDescent="0.25">
      <c r="A2" s="1" t="s">
        <v>2</v>
      </c>
      <c r="B2" s="2" t="s">
        <v>227</v>
      </c>
    </row>
    <row r="3" spans="1:12" x14ac:dyDescent="0.25">
      <c r="A3" s="1"/>
    </row>
    <row r="4" spans="1:12" ht="15" customHeight="1" x14ac:dyDescent="0.25">
      <c r="A4" s="5" t="s">
        <v>1</v>
      </c>
      <c r="B4" s="4" t="s">
        <v>228</v>
      </c>
      <c r="C4" s="4"/>
      <c r="D4" s="4" t="s">
        <v>176</v>
      </c>
      <c r="E4" s="4" t="s">
        <v>175</v>
      </c>
      <c r="F4" s="4"/>
      <c r="G4" s="4"/>
      <c r="H4" s="4"/>
      <c r="I4" s="4"/>
      <c r="J4" s="4"/>
      <c r="K4" s="4"/>
      <c r="L4" s="4"/>
    </row>
    <row r="5" spans="1:12" ht="15" customHeight="1" x14ac:dyDescent="0.25">
      <c r="A5" s="4"/>
      <c r="B5" s="30">
        <v>0.33</v>
      </c>
      <c r="C5" s="4"/>
      <c r="D5" s="30">
        <v>0.33</v>
      </c>
      <c r="E5" s="30">
        <v>0.54</v>
      </c>
      <c r="F5" s="4"/>
      <c r="G5" s="4"/>
      <c r="H5" s="4"/>
      <c r="I5" s="4"/>
      <c r="J5" s="4"/>
      <c r="K5" s="4"/>
      <c r="L5" s="4"/>
    </row>
    <row r="6" spans="1:12" ht="15" customHeight="1" x14ac:dyDescent="0.25">
      <c r="A6" s="4"/>
      <c r="B6" s="30">
        <v>0.34</v>
      </c>
      <c r="C6" s="4"/>
      <c r="D6" s="30">
        <v>0.34</v>
      </c>
      <c r="E6" s="30">
        <v>0.53</v>
      </c>
      <c r="F6" s="4"/>
      <c r="G6" s="4"/>
      <c r="H6" s="4"/>
      <c r="I6" s="4"/>
      <c r="J6" s="4"/>
      <c r="K6" s="4"/>
      <c r="L6" s="4"/>
    </row>
    <row r="7" spans="1:12" ht="15" customHeight="1" x14ac:dyDescent="0.25">
      <c r="A7" s="4"/>
      <c r="B7" s="30">
        <v>0.34</v>
      </c>
      <c r="C7" s="4"/>
      <c r="D7" s="30">
        <v>0.35</v>
      </c>
      <c r="E7" s="30">
        <v>0.53</v>
      </c>
      <c r="F7" s="4"/>
      <c r="G7" s="4"/>
      <c r="H7" s="4"/>
      <c r="I7" s="4"/>
      <c r="J7" s="4"/>
      <c r="K7" s="4"/>
      <c r="L7" s="4"/>
    </row>
    <row r="8" spans="1:12" ht="15" customHeight="1" x14ac:dyDescent="0.25">
      <c r="A8" s="4"/>
      <c r="B8" s="30">
        <v>0.3</v>
      </c>
      <c r="C8" s="4"/>
      <c r="D8" s="30">
        <v>0.31</v>
      </c>
      <c r="E8" s="30">
        <v>0.52</v>
      </c>
      <c r="F8" s="4"/>
      <c r="G8" s="4"/>
      <c r="H8" s="4"/>
      <c r="I8" s="4"/>
      <c r="J8" s="4"/>
      <c r="K8" s="4"/>
      <c r="L8" s="4"/>
    </row>
    <row r="9" spans="1:12" ht="15" customHeight="1" x14ac:dyDescent="0.25">
      <c r="A9" s="4"/>
      <c r="B9" s="30">
        <v>0.27</v>
      </c>
      <c r="C9" s="4"/>
      <c r="D9" s="30">
        <v>0.33</v>
      </c>
      <c r="E9" s="30">
        <v>0.47</v>
      </c>
      <c r="F9" s="4"/>
      <c r="G9" s="4"/>
      <c r="H9" s="4"/>
      <c r="I9" s="4"/>
      <c r="J9" s="4"/>
      <c r="K9" s="4"/>
      <c r="L9" s="4"/>
    </row>
    <row r="10" spans="1:12" ht="15" customHeight="1" x14ac:dyDescent="0.25">
      <c r="A10" s="4"/>
      <c r="B10" s="30">
        <v>0.24</v>
      </c>
      <c r="C10" s="4"/>
      <c r="D10" s="30">
        <v>0.26</v>
      </c>
      <c r="E10" s="30">
        <v>0.43</v>
      </c>
      <c r="F10" s="4"/>
      <c r="G10" s="4"/>
      <c r="H10" s="4"/>
      <c r="I10" s="4"/>
      <c r="J10" s="4"/>
      <c r="K10" s="4"/>
      <c r="L10" s="4"/>
    </row>
    <row r="11" spans="1:12" ht="15" customHeight="1" x14ac:dyDescent="0.25">
      <c r="A11" s="4"/>
      <c r="B11" s="30">
        <v>0.23</v>
      </c>
      <c r="C11" s="4"/>
      <c r="D11" s="30">
        <v>0.26</v>
      </c>
      <c r="E11" s="30">
        <v>0.4</v>
      </c>
      <c r="F11" s="4"/>
      <c r="G11" s="4"/>
      <c r="H11" s="4"/>
      <c r="I11" s="4"/>
      <c r="J11" s="4"/>
      <c r="K11" s="4"/>
      <c r="L11" s="4"/>
    </row>
    <row r="12" spans="1:12" ht="15" customHeight="1" x14ac:dyDescent="0.25">
      <c r="A12" s="4"/>
      <c r="B12" s="30">
        <v>0.21</v>
      </c>
      <c r="C12" s="4"/>
      <c r="D12" s="30">
        <v>0.24</v>
      </c>
      <c r="E12" s="30">
        <v>0.38</v>
      </c>
      <c r="F12" s="4"/>
      <c r="G12" s="4"/>
      <c r="H12" s="4"/>
      <c r="I12" s="4"/>
      <c r="J12" s="4"/>
      <c r="K12" s="4"/>
      <c r="L12" s="4"/>
    </row>
    <row r="13" spans="1:12" ht="15" customHeight="1" x14ac:dyDescent="0.25">
      <c r="A13" s="4"/>
      <c r="B13" s="30">
        <v>0.21</v>
      </c>
      <c r="C13" s="4"/>
      <c r="D13" s="30">
        <v>0.27</v>
      </c>
      <c r="E13" s="30">
        <v>0.36</v>
      </c>
      <c r="F13" s="4"/>
      <c r="G13" s="4"/>
      <c r="H13" s="4"/>
      <c r="I13" s="4"/>
      <c r="J13" s="4"/>
      <c r="K13" s="4"/>
      <c r="L13" s="4"/>
    </row>
    <row r="14" spans="1:12" ht="15" customHeight="1" x14ac:dyDescent="0.25">
      <c r="A14" s="4"/>
      <c r="B14" s="30">
        <v>0.21</v>
      </c>
      <c r="C14" s="4"/>
      <c r="D14" s="30">
        <v>0.21</v>
      </c>
      <c r="E14" s="30">
        <v>0.37</v>
      </c>
      <c r="F14" s="4"/>
      <c r="G14" s="4"/>
      <c r="H14" s="4"/>
      <c r="I14" s="4"/>
      <c r="J14" s="4"/>
      <c r="K14" s="4"/>
      <c r="L14" s="4"/>
    </row>
    <row r="15" spans="1:12" ht="15" customHeight="1" x14ac:dyDescent="0.25">
      <c r="A15" s="4"/>
      <c r="B15" s="30">
        <v>0.17</v>
      </c>
      <c r="C15" s="4"/>
      <c r="D15" s="30">
        <v>0.2</v>
      </c>
      <c r="E15" s="30">
        <v>0.33</v>
      </c>
      <c r="F15" s="4"/>
      <c r="G15" s="4"/>
      <c r="H15" s="4"/>
      <c r="I15" s="4"/>
      <c r="J15" s="4"/>
      <c r="K15" s="4"/>
      <c r="L15" s="4"/>
    </row>
    <row r="16" spans="1:12" ht="15" customHeight="1" x14ac:dyDescent="0.25">
      <c r="A16" s="4"/>
      <c r="B16" s="30">
        <v>0.13</v>
      </c>
      <c r="C16" s="4"/>
      <c r="D16" s="30">
        <v>0.18</v>
      </c>
      <c r="E16" s="30">
        <v>0.27</v>
      </c>
      <c r="F16" s="4"/>
      <c r="G16" s="4"/>
      <c r="H16" s="4"/>
      <c r="I16" s="4"/>
      <c r="J16" s="4"/>
      <c r="K16" s="4"/>
      <c r="L16" s="4"/>
    </row>
    <row r="17" spans="1:12" ht="15" customHeight="1" x14ac:dyDescent="0.25">
      <c r="A17" s="4"/>
      <c r="B17" s="30">
        <v>0.13</v>
      </c>
      <c r="C17" s="4"/>
      <c r="D17" s="30">
        <v>0.19</v>
      </c>
      <c r="E17" s="30">
        <v>0.26</v>
      </c>
      <c r="F17" s="4"/>
      <c r="G17" s="4"/>
      <c r="H17" s="4"/>
      <c r="I17" s="4"/>
      <c r="J17" s="4"/>
      <c r="K17" s="4"/>
      <c r="L17" s="4"/>
    </row>
    <row r="18" spans="1:12" ht="15" customHeight="1" x14ac:dyDescent="0.25">
      <c r="A18" s="4"/>
      <c r="B18" s="30">
        <v>0.12</v>
      </c>
      <c r="C18" s="4"/>
      <c r="D18" s="30">
        <v>0.17</v>
      </c>
      <c r="E18" s="30">
        <v>0.26</v>
      </c>
      <c r="F18" s="4"/>
      <c r="G18" s="4"/>
      <c r="H18" s="4"/>
      <c r="I18" s="4"/>
      <c r="J18" s="4"/>
      <c r="K18" s="4"/>
      <c r="L18" s="4"/>
    </row>
    <row r="19" spans="1:12" ht="15" customHeight="1" x14ac:dyDescent="0.25">
      <c r="A19" s="4"/>
      <c r="B19" s="30">
        <v>0.09</v>
      </c>
      <c r="C19" s="4"/>
      <c r="D19" s="30">
        <v>0.12</v>
      </c>
      <c r="E19" s="30">
        <v>0.22</v>
      </c>
      <c r="F19" s="4"/>
      <c r="G19" s="4"/>
      <c r="H19" s="4"/>
      <c r="I19" s="4"/>
      <c r="J19" s="4"/>
      <c r="K19" s="4"/>
      <c r="L19" s="4"/>
    </row>
    <row r="20" spans="1:12" ht="15" customHeight="1" x14ac:dyDescent="0.25">
      <c r="A20" s="4"/>
      <c r="B20" s="30">
        <v>0.11</v>
      </c>
      <c r="C20" s="4"/>
      <c r="D20" s="30">
        <v>0.15</v>
      </c>
      <c r="E20" s="30">
        <v>0.21</v>
      </c>
      <c r="F20" s="4"/>
      <c r="G20" s="4"/>
      <c r="H20" s="4"/>
      <c r="I20" s="4"/>
      <c r="J20" s="4"/>
      <c r="K20" s="4"/>
      <c r="L20" s="4"/>
    </row>
    <row r="21" spans="1:12" ht="15" customHeight="1" x14ac:dyDescent="0.25">
      <c r="A21" s="4"/>
      <c r="B21" s="30">
        <v>0.09</v>
      </c>
      <c r="C21" s="4"/>
      <c r="D21" s="30">
        <v>0.12</v>
      </c>
      <c r="E21" s="30">
        <v>0.17</v>
      </c>
      <c r="F21" s="4"/>
      <c r="G21" s="4"/>
      <c r="H21" s="4"/>
      <c r="I21" s="4"/>
      <c r="J21" s="4"/>
      <c r="K21" s="4"/>
      <c r="L21" s="4"/>
    </row>
    <row r="22" spans="1:12" ht="15" customHeight="1" x14ac:dyDescent="0.25">
      <c r="A22" s="4"/>
      <c r="B22" s="30">
        <v>0.1</v>
      </c>
      <c r="C22" s="4"/>
      <c r="D22" s="30">
        <v>0.14000000000000001</v>
      </c>
      <c r="E22" s="30">
        <v>0.2</v>
      </c>
      <c r="F22" s="4"/>
      <c r="G22" s="4"/>
      <c r="H22" s="4"/>
      <c r="I22" s="4"/>
      <c r="J22" s="4"/>
      <c r="K22" s="4"/>
      <c r="L22" s="4"/>
    </row>
    <row r="23" spans="1:12" ht="15" customHeight="1" x14ac:dyDescent="0.25">
      <c r="A23" s="4"/>
      <c r="B23" s="30">
        <v>0.09</v>
      </c>
      <c r="C23" s="4"/>
      <c r="D23" s="30">
        <v>0.14000000000000001</v>
      </c>
      <c r="E23" s="30">
        <v>0.17</v>
      </c>
      <c r="F23" s="4"/>
      <c r="G23" s="4"/>
      <c r="H23" s="4"/>
      <c r="I23" s="4"/>
      <c r="J23" s="4"/>
      <c r="K23" s="4"/>
      <c r="L23" s="4"/>
    </row>
    <row r="24" spans="1:12" x14ac:dyDescent="0.25">
      <c r="B24" s="31">
        <v>0.11</v>
      </c>
      <c r="D24" s="31">
        <v>0.14000000000000001</v>
      </c>
      <c r="E24" s="31">
        <v>0.18</v>
      </c>
    </row>
    <row r="25" spans="1:12" x14ac:dyDescent="0.25">
      <c r="B25" s="31">
        <v>0.09</v>
      </c>
      <c r="D25" s="31">
        <v>0.14000000000000001</v>
      </c>
      <c r="E25" s="31">
        <v>0.17</v>
      </c>
    </row>
    <row r="26" spans="1:12" x14ac:dyDescent="0.25">
      <c r="B26" s="31">
        <v>0.11</v>
      </c>
      <c r="D26" s="31">
        <v>0.16</v>
      </c>
      <c r="E26" s="31">
        <v>0.19</v>
      </c>
    </row>
    <row r="27" spans="1:12" x14ac:dyDescent="0.25">
      <c r="B27" s="31">
        <v>0.16</v>
      </c>
      <c r="D27" s="31">
        <v>0.16</v>
      </c>
      <c r="E27" s="31">
        <v>0.22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74167-47AC-4401-87EC-AF7A245F795D}">
  <sheetPr codeName="Sheet9"/>
  <dimension ref="A1:L159"/>
  <sheetViews>
    <sheetView workbookViewId="0">
      <selection activeCell="A2" sqref="A2"/>
    </sheetView>
  </sheetViews>
  <sheetFormatPr defaultRowHeight="15" x14ac:dyDescent="0.25"/>
  <cols>
    <col min="1" max="1" width="22.85546875" customWidth="1"/>
    <col min="2" max="2" width="33.85546875" customWidth="1"/>
  </cols>
  <sheetData>
    <row r="1" spans="1:12" x14ac:dyDescent="0.25">
      <c r="A1" s="2" t="s">
        <v>3</v>
      </c>
      <c r="B1" s="2"/>
      <c r="C1" s="2"/>
      <c r="D1" s="2"/>
      <c r="E1" s="2"/>
      <c r="F1" s="2"/>
      <c r="G1" s="2"/>
      <c r="H1" s="2"/>
      <c r="I1" s="2"/>
    </row>
    <row r="2" spans="1:12" x14ac:dyDescent="0.25">
      <c r="A2" s="2" t="s">
        <v>4</v>
      </c>
    </row>
    <row r="3" spans="1:12" ht="15" customHeigh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3"/>
    </row>
    <row r="4" spans="1:12" ht="15" customHeight="1" x14ac:dyDescent="0.25">
      <c r="A4" s="5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3"/>
    </row>
    <row r="5" spans="1:12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3"/>
    </row>
    <row r="6" spans="1:12" ht="50.25" customHeight="1" x14ac:dyDescent="0.25">
      <c r="A6" s="8"/>
      <c r="B6" s="6" t="s">
        <v>5</v>
      </c>
      <c r="C6" s="4"/>
      <c r="D6" s="4"/>
      <c r="E6" s="4"/>
      <c r="F6" s="4"/>
      <c r="G6" s="4"/>
      <c r="H6" s="4"/>
      <c r="I6" s="4"/>
      <c r="J6" s="4"/>
      <c r="K6" s="4"/>
      <c r="L6" s="3"/>
    </row>
    <row r="7" spans="1:12" ht="50.25" customHeight="1" x14ac:dyDescent="0.25">
      <c r="A7" s="7"/>
      <c r="B7" s="9" t="s">
        <v>6</v>
      </c>
      <c r="C7" s="4"/>
      <c r="D7" s="4"/>
      <c r="E7" s="4"/>
      <c r="F7" s="4"/>
      <c r="G7" s="4"/>
      <c r="H7" s="4"/>
      <c r="I7" s="4"/>
      <c r="J7" s="4"/>
      <c r="K7" s="4"/>
      <c r="L7" s="3"/>
    </row>
    <row r="8" spans="1:12" ht="15" customHeight="1" x14ac:dyDescent="0.25">
      <c r="A8" s="10" t="s">
        <v>7</v>
      </c>
      <c r="B8" s="11">
        <v>173.75683090440333</v>
      </c>
      <c r="C8" s="4"/>
      <c r="D8" s="4"/>
      <c r="E8" s="4"/>
      <c r="F8" s="4"/>
      <c r="G8" s="4"/>
      <c r="H8" s="4"/>
      <c r="I8" s="4"/>
      <c r="J8" s="4"/>
      <c r="K8" s="4"/>
      <c r="L8" s="3"/>
    </row>
    <row r="9" spans="1:12" ht="15" customHeight="1" x14ac:dyDescent="0.25">
      <c r="A9" s="10" t="s">
        <v>8</v>
      </c>
      <c r="B9" s="11">
        <v>589.17404333043737</v>
      </c>
      <c r="C9" s="4"/>
      <c r="D9" s="4"/>
      <c r="E9" s="4"/>
      <c r="F9" s="4"/>
      <c r="G9" s="4"/>
      <c r="H9" s="4"/>
      <c r="I9" s="4"/>
      <c r="J9" s="4"/>
      <c r="K9" s="4"/>
      <c r="L9" s="3"/>
    </row>
    <row r="10" spans="1:12" ht="15" customHeight="1" x14ac:dyDescent="0.25">
      <c r="A10" s="10" t="s">
        <v>9</v>
      </c>
      <c r="B10" s="11">
        <v>198.68822543179786</v>
      </c>
      <c r="C10" s="4"/>
      <c r="D10" s="4"/>
      <c r="E10" s="4"/>
      <c r="F10" s="4"/>
      <c r="G10" s="4"/>
      <c r="H10" s="4"/>
      <c r="I10" s="4"/>
      <c r="J10" s="4"/>
      <c r="K10" s="4"/>
      <c r="L10" s="3"/>
    </row>
    <row r="11" spans="1:12" ht="15" customHeight="1" x14ac:dyDescent="0.25">
      <c r="A11" s="10" t="s">
        <v>10</v>
      </c>
      <c r="B11" s="11">
        <v>400.18822151642485</v>
      </c>
      <c r="C11" s="4"/>
      <c r="D11" s="4"/>
      <c r="E11" s="4"/>
      <c r="F11" s="4"/>
      <c r="G11" s="4"/>
      <c r="H11" s="4"/>
      <c r="I11" s="4"/>
      <c r="J11" s="4"/>
      <c r="K11" s="4"/>
      <c r="L11" s="3"/>
    </row>
    <row r="12" spans="1:12" ht="15" customHeight="1" x14ac:dyDescent="0.25">
      <c r="A12" s="10" t="s">
        <v>11</v>
      </c>
      <c r="B12" s="11">
        <v>367.59499260757843</v>
      </c>
      <c r="C12" s="4"/>
      <c r="D12" s="4"/>
      <c r="E12" s="4"/>
      <c r="F12" s="4"/>
      <c r="G12" s="4"/>
      <c r="H12" s="4"/>
      <c r="I12" s="4"/>
      <c r="J12" s="4"/>
      <c r="K12" s="4"/>
      <c r="L12" s="3"/>
    </row>
    <row r="13" spans="1:12" ht="15" customHeight="1" x14ac:dyDescent="0.25">
      <c r="A13" s="10" t="s">
        <v>12</v>
      </c>
      <c r="B13" s="11">
        <v>318.73965653310358</v>
      </c>
      <c r="C13" s="4"/>
      <c r="D13" s="4"/>
      <c r="E13" s="4"/>
      <c r="F13" s="4"/>
      <c r="G13" s="4"/>
      <c r="H13" s="4"/>
      <c r="I13" s="4"/>
      <c r="J13" s="4"/>
      <c r="K13" s="4"/>
      <c r="L13" s="3"/>
    </row>
    <row r="14" spans="1:12" ht="15" customHeight="1" x14ac:dyDescent="0.25">
      <c r="A14" s="10" t="s">
        <v>13</v>
      </c>
      <c r="B14" s="11">
        <v>185.02564998011175</v>
      </c>
      <c r="C14" s="4"/>
      <c r="D14" s="4"/>
      <c r="E14" s="4"/>
      <c r="F14" s="4"/>
      <c r="G14" s="4"/>
      <c r="H14" s="4"/>
      <c r="I14" s="4"/>
      <c r="J14" s="4"/>
      <c r="K14" s="4"/>
      <c r="L14" s="3"/>
    </row>
    <row r="15" spans="1:12" ht="15" customHeight="1" x14ac:dyDescent="0.25">
      <c r="A15" s="10" t="s">
        <v>14</v>
      </c>
      <c r="B15" s="11">
        <v>152.55788790529741</v>
      </c>
      <c r="C15" s="4"/>
      <c r="D15" s="4"/>
      <c r="E15" s="4"/>
      <c r="F15" s="4"/>
      <c r="G15" s="4"/>
      <c r="H15" s="4"/>
      <c r="I15" s="4"/>
      <c r="J15" s="4"/>
      <c r="K15" s="4"/>
      <c r="L15" s="3"/>
    </row>
    <row r="16" spans="1:12" ht="15" customHeight="1" x14ac:dyDescent="0.25">
      <c r="A16" s="10" t="s">
        <v>15</v>
      </c>
      <c r="B16" s="11">
        <v>142.92386466769941</v>
      </c>
      <c r="C16" s="4"/>
      <c r="D16" s="4"/>
      <c r="E16" s="4"/>
      <c r="F16" s="4"/>
      <c r="G16" s="4"/>
      <c r="H16" s="4"/>
      <c r="I16" s="4"/>
      <c r="J16" s="4"/>
      <c r="K16" s="4"/>
      <c r="L16" s="3"/>
    </row>
    <row r="17" spans="1:12" ht="15" customHeight="1" x14ac:dyDescent="0.25">
      <c r="A17" s="10" t="s">
        <v>16</v>
      </c>
      <c r="B17" s="11">
        <v>204.66259084020396</v>
      </c>
      <c r="C17" s="4"/>
      <c r="D17" s="4"/>
      <c r="E17" s="4"/>
      <c r="F17" s="4"/>
      <c r="G17" s="4"/>
      <c r="H17" s="4"/>
      <c r="I17" s="4"/>
      <c r="J17" s="4"/>
      <c r="K17" s="4"/>
      <c r="L17" s="3"/>
    </row>
    <row r="18" spans="1:12" ht="15" customHeight="1" x14ac:dyDescent="0.25">
      <c r="A18" s="10" t="s">
        <v>17</v>
      </c>
      <c r="B18" s="11">
        <v>246.80473022020246</v>
      </c>
      <c r="C18" s="4"/>
      <c r="D18" s="4"/>
      <c r="E18" s="4"/>
      <c r="F18" s="4"/>
      <c r="G18" s="4"/>
      <c r="H18" s="4"/>
      <c r="I18" s="4"/>
      <c r="J18" s="4"/>
      <c r="K18" s="4"/>
      <c r="L18" s="3"/>
    </row>
    <row r="19" spans="1:12" ht="15" customHeight="1" x14ac:dyDescent="0.25">
      <c r="A19" s="10" t="s">
        <v>18</v>
      </c>
      <c r="B19" s="11">
        <v>468.9742100369881</v>
      </c>
      <c r="C19" s="4"/>
      <c r="D19" s="4"/>
      <c r="E19" s="4"/>
      <c r="F19" s="4"/>
      <c r="G19" s="4"/>
      <c r="H19" s="4"/>
      <c r="I19" s="4"/>
      <c r="J19" s="4"/>
      <c r="K19" s="4"/>
      <c r="L19" s="3"/>
    </row>
    <row r="20" spans="1:12" ht="15" customHeight="1" x14ac:dyDescent="0.25">
      <c r="A20" s="10" t="s">
        <v>19</v>
      </c>
      <c r="B20" s="11">
        <v>178.68789814781044</v>
      </c>
      <c r="C20" s="4"/>
      <c r="D20" s="4"/>
      <c r="E20" s="4"/>
      <c r="F20" s="4"/>
      <c r="G20" s="4"/>
      <c r="H20" s="4"/>
      <c r="I20" s="4"/>
      <c r="J20" s="4"/>
      <c r="K20" s="4"/>
      <c r="L20" s="3"/>
    </row>
    <row r="21" spans="1:12" ht="15" customHeight="1" x14ac:dyDescent="0.25">
      <c r="A21" s="10" t="s">
        <v>20</v>
      </c>
      <c r="B21" s="11">
        <v>335.07720712670141</v>
      </c>
      <c r="C21" s="4"/>
      <c r="D21" s="4"/>
      <c r="E21" s="4"/>
      <c r="F21" s="4"/>
      <c r="G21" s="4"/>
      <c r="H21" s="4"/>
      <c r="I21" s="4"/>
      <c r="J21" s="4"/>
      <c r="K21" s="4"/>
      <c r="L21" s="3"/>
    </row>
    <row r="22" spans="1:12" x14ac:dyDescent="0.25">
      <c r="A22" s="10" t="s">
        <v>21</v>
      </c>
      <c r="B22" s="11">
        <v>350.98339923509207</v>
      </c>
      <c r="C22" s="2"/>
      <c r="D22" s="2"/>
      <c r="E22" s="2"/>
      <c r="F22" s="2"/>
      <c r="G22" s="2"/>
      <c r="H22" s="2"/>
      <c r="I22" s="2"/>
      <c r="J22" s="2"/>
      <c r="K22" s="2"/>
    </row>
    <row r="23" spans="1:12" x14ac:dyDescent="0.25">
      <c r="A23" s="10" t="s">
        <v>22</v>
      </c>
      <c r="B23" s="11">
        <v>281.10287287447642</v>
      </c>
      <c r="C23" s="2"/>
      <c r="D23" s="2"/>
      <c r="E23" s="2"/>
      <c r="F23" s="2"/>
      <c r="G23" s="2"/>
      <c r="H23" s="2"/>
      <c r="I23" s="2"/>
      <c r="J23" s="2"/>
      <c r="K23" s="2"/>
    </row>
    <row r="24" spans="1:12" x14ac:dyDescent="0.25">
      <c r="A24" s="10" t="s">
        <v>23</v>
      </c>
      <c r="B24" s="11">
        <v>559.02360381316726</v>
      </c>
      <c r="C24" s="2"/>
      <c r="D24" s="2"/>
      <c r="E24" s="2"/>
      <c r="F24" s="2"/>
      <c r="G24" s="2"/>
      <c r="H24" s="2"/>
      <c r="I24" s="2"/>
      <c r="J24" s="2"/>
      <c r="K24" s="2"/>
    </row>
    <row r="25" spans="1:12" x14ac:dyDescent="0.25">
      <c r="A25" s="10" t="s">
        <v>24</v>
      </c>
      <c r="B25" s="11">
        <v>256.37629804512517</v>
      </c>
      <c r="C25" s="2"/>
      <c r="D25" s="2"/>
      <c r="E25" s="2"/>
      <c r="F25" s="2"/>
      <c r="G25" s="2"/>
      <c r="H25" s="2"/>
      <c r="I25" s="2"/>
      <c r="J25" s="2"/>
      <c r="K25" s="2"/>
    </row>
    <row r="26" spans="1:12" x14ac:dyDescent="0.25">
      <c r="A26" s="10" t="s">
        <v>25</v>
      </c>
      <c r="B26" s="11">
        <v>246.93563551415036</v>
      </c>
      <c r="C26" s="2"/>
      <c r="D26" s="2"/>
      <c r="E26" s="2"/>
      <c r="F26" s="2"/>
      <c r="G26" s="2"/>
      <c r="H26" s="2"/>
      <c r="I26" s="2"/>
      <c r="J26" s="2"/>
      <c r="K26" s="2"/>
    </row>
    <row r="27" spans="1:12" x14ac:dyDescent="0.25">
      <c r="A27" s="10" t="s">
        <v>26</v>
      </c>
      <c r="B27" s="11">
        <v>995.17728164220796</v>
      </c>
    </row>
    <row r="28" spans="1:12" x14ac:dyDescent="0.25">
      <c r="A28" s="10" t="s">
        <v>27</v>
      </c>
      <c r="B28" s="11">
        <v>397.2631988452851</v>
      </c>
    </row>
    <row r="29" spans="1:12" x14ac:dyDescent="0.25">
      <c r="A29" s="10" t="s">
        <v>28</v>
      </c>
      <c r="B29" s="11">
        <v>513.63821366823345</v>
      </c>
    </row>
    <row r="30" spans="1:12" x14ac:dyDescent="0.25">
      <c r="A30" s="10" t="s">
        <v>29</v>
      </c>
      <c r="B30" s="11">
        <v>380.56250508159019</v>
      </c>
    </row>
    <row r="31" spans="1:12" x14ac:dyDescent="0.25">
      <c r="A31" s="10" t="s">
        <v>30</v>
      </c>
      <c r="B31" s="11">
        <v>6319.1793353113935</v>
      </c>
    </row>
    <row r="32" spans="1:12" x14ac:dyDescent="0.25">
      <c r="A32" s="10" t="s">
        <v>31</v>
      </c>
      <c r="B32" s="11">
        <v>214.8717616206234</v>
      </c>
    </row>
    <row r="33" spans="1:2" x14ac:dyDescent="0.25">
      <c r="A33" s="10" t="s">
        <v>32</v>
      </c>
      <c r="B33" s="11">
        <v>213.67106087294934</v>
      </c>
    </row>
    <row r="34" spans="1:2" x14ac:dyDescent="0.25">
      <c r="A34" s="10" t="s">
        <v>33</v>
      </c>
      <c r="B34" s="11">
        <v>180.89454022719599</v>
      </c>
    </row>
    <row r="35" spans="1:2" x14ac:dyDescent="0.25">
      <c r="A35" s="10" t="s">
        <v>34</v>
      </c>
      <c r="B35" s="11">
        <v>336.93771642658919</v>
      </c>
    </row>
    <row r="36" spans="1:2" x14ac:dyDescent="0.25">
      <c r="A36" s="10" t="s">
        <v>35</v>
      </c>
      <c r="B36" s="11">
        <v>227.0620260837284</v>
      </c>
    </row>
    <row r="37" spans="1:2" x14ac:dyDescent="0.25">
      <c r="A37" s="10" t="s">
        <v>36</v>
      </c>
      <c r="B37" s="11">
        <v>200.38768334203829</v>
      </c>
    </row>
    <row r="38" spans="1:2" x14ac:dyDescent="0.25">
      <c r="A38" s="10" t="s">
        <v>37</v>
      </c>
      <c r="B38" s="11">
        <v>219.27670564917219</v>
      </c>
    </row>
    <row r="39" spans="1:2" x14ac:dyDescent="0.25">
      <c r="A39" s="10" t="s">
        <v>38</v>
      </c>
      <c r="B39" s="11">
        <v>195.86745438843715</v>
      </c>
    </row>
    <row r="40" spans="1:2" x14ac:dyDescent="0.25">
      <c r="A40" s="10" t="s">
        <v>39</v>
      </c>
      <c r="B40" s="11">
        <v>446.3953229915133</v>
      </c>
    </row>
    <row r="41" spans="1:2" x14ac:dyDescent="0.25">
      <c r="A41" s="10" t="s">
        <v>40</v>
      </c>
      <c r="B41" s="11">
        <v>307.92219487986461</v>
      </c>
    </row>
    <row r="42" spans="1:2" x14ac:dyDescent="0.25">
      <c r="A42" s="10" t="s">
        <v>41</v>
      </c>
      <c r="B42" s="11">
        <v>315.06058183823785</v>
      </c>
    </row>
    <row r="43" spans="1:2" x14ac:dyDescent="0.25">
      <c r="A43" s="10" t="s">
        <v>42</v>
      </c>
      <c r="B43" s="11">
        <v>201.15454094070978</v>
      </c>
    </row>
    <row r="44" spans="1:2" x14ac:dyDescent="0.25">
      <c r="A44" s="10" t="s">
        <v>43</v>
      </c>
      <c r="B44" s="11">
        <v>386.30468473966101</v>
      </c>
    </row>
    <row r="45" spans="1:2" x14ac:dyDescent="0.25">
      <c r="A45" s="10" t="s">
        <v>44</v>
      </c>
      <c r="B45" s="11">
        <v>389.72542390089023</v>
      </c>
    </row>
    <row r="46" spans="1:2" x14ac:dyDescent="0.25">
      <c r="A46" s="10" t="s">
        <v>45</v>
      </c>
      <c r="B46" s="11">
        <v>223.82504779173107</v>
      </c>
    </row>
    <row r="47" spans="1:2" x14ac:dyDescent="0.25">
      <c r="A47" s="10" t="s">
        <v>46</v>
      </c>
      <c r="B47" s="11">
        <v>1038.9115345063769</v>
      </c>
    </row>
    <row r="48" spans="1:2" x14ac:dyDescent="0.25">
      <c r="A48" s="10" t="s">
        <v>47</v>
      </c>
      <c r="B48" s="11">
        <v>505.8221911292963</v>
      </c>
    </row>
    <row r="49" spans="1:2" x14ac:dyDescent="0.25">
      <c r="A49" s="10" t="s">
        <v>48</v>
      </c>
      <c r="B49" s="11">
        <v>467.56608330057628</v>
      </c>
    </row>
    <row r="50" spans="1:2" x14ac:dyDescent="0.25">
      <c r="A50" s="10" t="s">
        <v>49</v>
      </c>
      <c r="B50" s="11">
        <v>204.89408157968737</v>
      </c>
    </row>
    <row r="51" spans="1:2" x14ac:dyDescent="0.25">
      <c r="A51" s="10" t="s">
        <v>50</v>
      </c>
      <c r="B51" s="11">
        <v>364.25796750345575</v>
      </c>
    </row>
    <row r="52" spans="1:2" x14ac:dyDescent="0.25">
      <c r="A52" s="10" t="s">
        <v>51</v>
      </c>
      <c r="B52" s="11">
        <v>278.3982728950042</v>
      </c>
    </row>
    <row r="53" spans="1:2" x14ac:dyDescent="0.25">
      <c r="A53" s="10" t="s">
        <v>52</v>
      </c>
      <c r="B53" s="11">
        <v>351.74513112873109</v>
      </c>
    </row>
    <row r="54" spans="1:2" x14ac:dyDescent="0.25">
      <c r="A54" s="10" t="s">
        <v>53</v>
      </c>
      <c r="B54" s="11">
        <v>471.80811678544899</v>
      </c>
    </row>
    <row r="55" spans="1:2" x14ac:dyDescent="0.25">
      <c r="A55" s="10" t="s">
        <v>54</v>
      </c>
      <c r="B55" s="11">
        <v>208.52893620910351</v>
      </c>
    </row>
    <row r="56" spans="1:2" x14ac:dyDescent="0.25">
      <c r="A56" s="10" t="s">
        <v>55</v>
      </c>
      <c r="B56" s="11" t="e">
        <v>#N/A</v>
      </c>
    </row>
    <row r="57" spans="1:2" x14ac:dyDescent="0.25">
      <c r="A57" s="10" t="s">
        <v>56</v>
      </c>
      <c r="B57" s="11">
        <v>751.52697980007315</v>
      </c>
    </row>
    <row r="58" spans="1:2" x14ac:dyDescent="0.25">
      <c r="A58" s="10" t="s">
        <v>57</v>
      </c>
      <c r="B58" s="11">
        <v>2379.125563532989</v>
      </c>
    </row>
    <row r="59" spans="1:2" x14ac:dyDescent="0.25">
      <c r="A59" s="10" t="s">
        <v>58</v>
      </c>
      <c r="B59" s="11">
        <v>134.39265858692659</v>
      </c>
    </row>
    <row r="60" spans="1:2" x14ac:dyDescent="0.25">
      <c r="A60" s="10" t="s">
        <v>59</v>
      </c>
      <c r="B60" s="11">
        <v>531.85083403906549</v>
      </c>
    </row>
    <row r="61" spans="1:2" x14ac:dyDescent="0.25">
      <c r="A61" s="10" t="s">
        <v>60</v>
      </c>
      <c r="B61" s="11">
        <v>230.26675587219941</v>
      </c>
    </row>
    <row r="62" spans="1:2" x14ac:dyDescent="0.25">
      <c r="A62" s="10" t="s">
        <v>61</v>
      </c>
      <c r="B62" s="11">
        <v>173.26180942516575</v>
      </c>
    </row>
    <row r="63" spans="1:2" x14ac:dyDescent="0.25">
      <c r="A63" s="10" t="s">
        <v>62</v>
      </c>
      <c r="B63" s="11">
        <v>548.13823959970159</v>
      </c>
    </row>
    <row r="64" spans="1:2" x14ac:dyDescent="0.25">
      <c r="A64" s="10" t="s">
        <v>63</v>
      </c>
      <c r="B64" s="11">
        <v>268.68688626195848</v>
      </c>
    </row>
    <row r="65" spans="1:2" x14ac:dyDescent="0.25">
      <c r="A65" s="10" t="s">
        <v>64</v>
      </c>
      <c r="B65" s="11">
        <v>137.19680149565656</v>
      </c>
    </row>
    <row r="66" spans="1:2" x14ac:dyDescent="0.25">
      <c r="A66" s="10" t="s">
        <v>65</v>
      </c>
      <c r="B66" s="11">
        <v>327.63134736746514</v>
      </c>
    </row>
    <row r="67" spans="1:2" x14ac:dyDescent="0.25">
      <c r="A67" s="10" t="s">
        <v>66</v>
      </c>
      <c r="B67" s="11">
        <v>189.40918767442324</v>
      </c>
    </row>
    <row r="68" spans="1:2" x14ac:dyDescent="0.25">
      <c r="A68" s="10" t="s">
        <v>67</v>
      </c>
      <c r="B68" s="11">
        <v>177.54406666308986</v>
      </c>
    </row>
    <row r="69" spans="1:2" x14ac:dyDescent="0.25">
      <c r="A69" s="10" t="s">
        <v>68</v>
      </c>
      <c r="B69" s="11">
        <v>173.52137860306431</v>
      </c>
    </row>
    <row r="70" spans="1:2" x14ac:dyDescent="0.25">
      <c r="A70" s="10" t="s">
        <v>69</v>
      </c>
      <c r="B70" s="11">
        <v>247.51449267739363</v>
      </c>
    </row>
    <row r="71" spans="1:2" x14ac:dyDescent="0.25">
      <c r="A71" s="10" t="s">
        <v>70</v>
      </c>
      <c r="B71" s="11">
        <v>696.42811798953801</v>
      </c>
    </row>
    <row r="72" spans="1:2" x14ac:dyDescent="0.25">
      <c r="A72" s="10" t="s">
        <v>71</v>
      </c>
      <c r="B72" s="11">
        <v>156.95725447176</v>
      </c>
    </row>
    <row r="73" spans="1:2" x14ac:dyDescent="0.25">
      <c r="A73" s="10" t="s">
        <v>72</v>
      </c>
      <c r="B73" s="11">
        <v>343.57844086448773</v>
      </c>
    </row>
    <row r="74" spans="1:2" x14ac:dyDescent="0.25">
      <c r="A74" s="10" t="s">
        <v>73</v>
      </c>
      <c r="B74" s="11">
        <v>219.72198172668786</v>
      </c>
    </row>
    <row r="75" spans="1:2" x14ac:dyDescent="0.25">
      <c r="A75" s="10" t="s">
        <v>74</v>
      </c>
      <c r="B75" s="11">
        <v>199.95966090892003</v>
      </c>
    </row>
    <row r="76" spans="1:2" x14ac:dyDescent="0.25">
      <c r="A76" s="10" t="s">
        <v>75</v>
      </c>
      <c r="B76" s="11">
        <v>174.58874151880894</v>
      </c>
    </row>
    <row r="77" spans="1:2" x14ac:dyDescent="0.25">
      <c r="A77" s="10" t="s">
        <v>76</v>
      </c>
      <c r="B77" s="11">
        <v>223.46664807069794</v>
      </c>
    </row>
    <row r="78" spans="1:2" x14ac:dyDescent="0.25">
      <c r="A78" s="10" t="s">
        <v>77</v>
      </c>
      <c r="B78" s="11">
        <v>381.22175762512239</v>
      </c>
    </row>
    <row r="79" spans="1:2" x14ac:dyDescent="0.25">
      <c r="A79" s="10" t="s">
        <v>78</v>
      </c>
      <c r="B79" s="11">
        <v>240.33419656465321</v>
      </c>
    </row>
    <row r="80" spans="1:2" x14ac:dyDescent="0.25">
      <c r="A80" s="10" t="s">
        <v>79</v>
      </c>
      <c r="B80" s="11">
        <v>305.88452731383762</v>
      </c>
    </row>
    <row r="81" spans="1:2" x14ac:dyDescent="0.25">
      <c r="A81" s="10" t="s">
        <v>80</v>
      </c>
      <c r="B81" s="11">
        <v>161.29968227418394</v>
      </c>
    </row>
    <row r="82" spans="1:2" x14ac:dyDescent="0.25">
      <c r="A82" s="10" t="s">
        <v>81</v>
      </c>
      <c r="B82" s="11">
        <v>187.53368351540658</v>
      </c>
    </row>
    <row r="83" spans="1:2" x14ac:dyDescent="0.25">
      <c r="A83" s="10" t="s">
        <v>82</v>
      </c>
      <c r="B83" s="11">
        <v>244.37995898496052</v>
      </c>
    </row>
    <row r="84" spans="1:2" x14ac:dyDescent="0.25">
      <c r="A84" s="10" t="s">
        <v>83</v>
      </c>
      <c r="B84" s="11">
        <v>186.03807228801685</v>
      </c>
    </row>
    <row r="85" spans="1:2" x14ac:dyDescent="0.25">
      <c r="A85" s="10" t="s">
        <v>84</v>
      </c>
      <c r="B85" s="11">
        <v>332.27686940238539</v>
      </c>
    </row>
    <row r="86" spans="1:2" x14ac:dyDescent="0.25">
      <c r="A86" s="10" t="s">
        <v>85</v>
      </c>
      <c r="B86" s="11">
        <v>212.92468871913644</v>
      </c>
    </row>
    <row r="87" spans="1:2" x14ac:dyDescent="0.25">
      <c r="A87" s="10" t="s">
        <v>86</v>
      </c>
      <c r="B87" s="11">
        <v>385.43981323560593</v>
      </c>
    </row>
    <row r="88" spans="1:2" x14ac:dyDescent="0.25">
      <c r="A88" s="10" t="s">
        <v>87</v>
      </c>
      <c r="B88" s="11">
        <v>359.87078100217201</v>
      </c>
    </row>
    <row r="89" spans="1:2" x14ac:dyDescent="0.25">
      <c r="A89" s="10" t="s">
        <v>88</v>
      </c>
      <c r="B89" s="11">
        <v>211.32114230645277</v>
      </c>
    </row>
    <row r="90" spans="1:2" x14ac:dyDescent="0.25">
      <c r="A90" s="10" t="s">
        <v>89</v>
      </c>
      <c r="B90" s="11">
        <v>977.42197841190011</v>
      </c>
    </row>
    <row r="91" spans="1:2" x14ac:dyDescent="0.25">
      <c r="A91" s="10" t="s">
        <v>90</v>
      </c>
      <c r="B91" s="11">
        <v>173.19064031393523</v>
      </c>
    </row>
    <row r="92" spans="1:2" x14ac:dyDescent="0.25">
      <c r="A92" s="10" t="s">
        <v>91</v>
      </c>
      <c r="B92" s="11">
        <v>193.87661317855427</v>
      </c>
    </row>
    <row r="93" spans="1:2" x14ac:dyDescent="0.25">
      <c r="A93" s="10" t="s">
        <v>92</v>
      </c>
      <c r="B93" s="11">
        <v>470.61294137404718</v>
      </c>
    </row>
    <row r="94" spans="1:2" x14ac:dyDescent="0.25">
      <c r="A94" s="10" t="s">
        <v>93</v>
      </c>
      <c r="B94" s="11">
        <v>226.64210052703433</v>
      </c>
    </row>
    <row r="95" spans="1:2" x14ac:dyDescent="0.25">
      <c r="A95" s="10" t="s">
        <v>94</v>
      </c>
      <c r="B95" s="11">
        <v>142.53858540197058</v>
      </c>
    </row>
    <row r="96" spans="1:2" x14ac:dyDescent="0.25">
      <c r="A96" s="10" t="s">
        <v>95</v>
      </c>
      <c r="B96" s="11">
        <v>256.75904052124469</v>
      </c>
    </row>
    <row r="97" spans="1:2" x14ac:dyDescent="0.25">
      <c r="A97" s="10" t="s">
        <v>96</v>
      </c>
      <c r="B97" s="11">
        <v>207.18143179424521</v>
      </c>
    </row>
    <row r="98" spans="1:2" x14ac:dyDescent="0.25">
      <c r="A98" s="10" t="s">
        <v>97</v>
      </c>
      <c r="B98" s="11">
        <v>303.63839124279514</v>
      </c>
    </row>
    <row r="99" spans="1:2" x14ac:dyDescent="0.25">
      <c r="A99" s="10" t="s">
        <v>98</v>
      </c>
      <c r="B99" s="11">
        <v>251.59054019557075</v>
      </c>
    </row>
    <row r="100" spans="1:2" x14ac:dyDescent="0.25">
      <c r="A100" s="10" t="s">
        <v>99</v>
      </c>
      <c r="B100" s="11">
        <v>416.25131232462297</v>
      </c>
    </row>
    <row r="101" spans="1:2" x14ac:dyDescent="0.25">
      <c r="A101" s="10" t="s">
        <v>100</v>
      </c>
      <c r="B101" s="11">
        <v>352.52250076653695</v>
      </c>
    </row>
    <row r="102" spans="1:2" x14ac:dyDescent="0.25">
      <c r="A102" s="10" t="s">
        <v>101</v>
      </c>
      <c r="B102" s="11">
        <v>194.38855817203466</v>
      </c>
    </row>
    <row r="103" spans="1:2" x14ac:dyDescent="0.25">
      <c r="A103" s="10" t="s">
        <v>102</v>
      </c>
      <c r="B103" s="11">
        <v>207.11610077417035</v>
      </c>
    </row>
    <row r="104" spans="1:2" x14ac:dyDescent="0.25">
      <c r="A104" s="10" t="s">
        <v>103</v>
      </c>
      <c r="B104" s="11">
        <v>355.47139706043816</v>
      </c>
    </row>
    <row r="105" spans="1:2" x14ac:dyDescent="0.25">
      <c r="A105" s="10" t="s">
        <v>104</v>
      </c>
      <c r="B105" s="11">
        <v>529.20982755253851</v>
      </c>
    </row>
    <row r="106" spans="1:2" x14ac:dyDescent="0.25">
      <c r="A106" s="10" t="s">
        <v>105</v>
      </c>
      <c r="B106" s="11">
        <v>204.29856153127076</v>
      </c>
    </row>
    <row r="107" spans="1:2" x14ac:dyDescent="0.25">
      <c r="A107" s="10" t="s">
        <v>106</v>
      </c>
      <c r="B107" s="11">
        <v>328.46122507512905</v>
      </c>
    </row>
    <row r="108" spans="1:2" x14ac:dyDescent="0.25">
      <c r="A108" s="10" t="s">
        <v>107</v>
      </c>
      <c r="B108" s="11">
        <v>239.48359015833253</v>
      </c>
    </row>
    <row r="109" spans="1:2" x14ac:dyDescent="0.25">
      <c r="A109" s="10" t="s">
        <v>108</v>
      </c>
      <c r="B109" s="11">
        <v>153.02359730185779</v>
      </c>
    </row>
    <row r="110" spans="1:2" x14ac:dyDescent="0.25">
      <c r="A110" s="10" t="s">
        <v>109</v>
      </c>
      <c r="B110" s="11">
        <v>179.8338841661718</v>
      </c>
    </row>
    <row r="111" spans="1:2" x14ac:dyDescent="0.25">
      <c r="A111" s="10" t="s">
        <v>110</v>
      </c>
      <c r="B111" s="11">
        <v>390.13680082410644</v>
      </c>
    </row>
    <row r="112" spans="1:2" x14ac:dyDescent="0.25">
      <c r="A112" s="10" t="s">
        <v>111</v>
      </c>
      <c r="B112" s="11">
        <v>297.34989830461939</v>
      </c>
    </row>
    <row r="113" spans="1:2" x14ac:dyDescent="0.25">
      <c r="A113" s="10" t="s">
        <v>112</v>
      </c>
      <c r="B113" s="11">
        <v>194.00171513188914</v>
      </c>
    </row>
    <row r="114" spans="1:2" x14ac:dyDescent="0.25">
      <c r="A114" s="10" t="s">
        <v>113</v>
      </c>
      <c r="B114" s="11">
        <v>226.46353486392007</v>
      </c>
    </row>
    <row r="115" spans="1:2" x14ac:dyDescent="0.25">
      <c r="A115" s="10" t="s">
        <v>114</v>
      </c>
      <c r="B115" s="11">
        <v>254.74116338922443</v>
      </c>
    </row>
    <row r="116" spans="1:2" x14ac:dyDescent="0.25">
      <c r="A116" s="10" t="s">
        <v>115</v>
      </c>
      <c r="B116" s="11">
        <v>180.87247363264942</v>
      </c>
    </row>
    <row r="117" spans="1:2" x14ac:dyDescent="0.25">
      <c r="A117" s="10" t="s">
        <v>116</v>
      </c>
      <c r="B117" s="11">
        <v>481.19851265656297</v>
      </c>
    </row>
    <row r="118" spans="1:2" x14ac:dyDescent="0.25">
      <c r="A118" s="10" t="s">
        <v>117</v>
      </c>
      <c r="B118" s="11">
        <v>467.94972929080325</v>
      </c>
    </row>
    <row r="119" spans="1:2" x14ac:dyDescent="0.25">
      <c r="A119" s="10" t="s">
        <v>118</v>
      </c>
      <c r="B119" s="11">
        <v>229.49711823012046</v>
      </c>
    </row>
    <row r="120" spans="1:2" x14ac:dyDescent="0.25">
      <c r="A120" s="10" t="s">
        <v>119</v>
      </c>
      <c r="B120" s="11">
        <v>169.49413822195908</v>
      </c>
    </row>
    <row r="121" spans="1:2" x14ac:dyDescent="0.25">
      <c r="A121" s="10" t="s">
        <v>120</v>
      </c>
      <c r="B121" s="11">
        <v>276.02390732179339</v>
      </c>
    </row>
    <row r="122" spans="1:2" x14ac:dyDescent="0.25">
      <c r="A122" s="10" t="s">
        <v>121</v>
      </c>
      <c r="B122" s="11">
        <v>923.23823739000954</v>
      </c>
    </row>
    <row r="123" spans="1:2" x14ac:dyDescent="0.25">
      <c r="A123" s="10" t="s">
        <v>122</v>
      </c>
      <c r="B123" s="11">
        <v>365.7182548042997</v>
      </c>
    </row>
    <row r="124" spans="1:2" x14ac:dyDescent="0.25">
      <c r="A124" s="10" t="s">
        <v>123</v>
      </c>
      <c r="B124" s="11">
        <v>532.01478709901937</v>
      </c>
    </row>
    <row r="125" spans="1:2" x14ac:dyDescent="0.25">
      <c r="A125" s="10" t="s">
        <v>124</v>
      </c>
      <c r="B125" s="11">
        <v>1360.4235545770093</v>
      </c>
    </row>
    <row r="126" spans="1:2" x14ac:dyDescent="0.25">
      <c r="A126" s="10" t="s">
        <v>125</v>
      </c>
      <c r="B126" s="11">
        <v>210.18695409730174</v>
      </c>
    </row>
    <row r="127" spans="1:2" x14ac:dyDescent="0.25">
      <c r="A127" s="10" t="s">
        <v>126</v>
      </c>
      <c r="B127" s="11">
        <v>370.51567146089405</v>
      </c>
    </row>
    <row r="128" spans="1:2" x14ac:dyDescent="0.25">
      <c r="A128" s="10" t="s">
        <v>127</v>
      </c>
      <c r="B128" s="11">
        <v>797.69891372605741</v>
      </c>
    </row>
    <row r="129" spans="1:2" x14ac:dyDescent="0.25">
      <c r="A129" s="10" t="s">
        <v>128</v>
      </c>
      <c r="B129" s="11">
        <v>248.93052516224535</v>
      </c>
    </row>
    <row r="130" spans="1:2" x14ac:dyDescent="0.25">
      <c r="A130" s="10" t="s">
        <v>129</v>
      </c>
      <c r="B130" s="11">
        <v>607.03929727750949</v>
      </c>
    </row>
    <row r="131" spans="1:2" x14ac:dyDescent="0.25">
      <c r="A131" s="10" t="s">
        <v>130</v>
      </c>
      <c r="B131" s="11">
        <v>182.36144750640389</v>
      </c>
    </row>
    <row r="132" spans="1:2" x14ac:dyDescent="0.25">
      <c r="A132" s="10" t="s">
        <v>131</v>
      </c>
      <c r="B132" s="11">
        <v>281.3319658265209</v>
      </c>
    </row>
    <row r="133" spans="1:2" x14ac:dyDescent="0.25">
      <c r="A133" s="10" t="s">
        <v>132</v>
      </c>
      <c r="B133" s="11">
        <v>653.76814339908958</v>
      </c>
    </row>
    <row r="134" spans="1:2" x14ac:dyDescent="0.25">
      <c r="A134" s="10" t="s">
        <v>133</v>
      </c>
      <c r="B134" s="11">
        <v>414.32164944497509</v>
      </c>
    </row>
    <row r="135" spans="1:2" x14ac:dyDescent="0.25">
      <c r="A135" s="10" t="s">
        <v>134</v>
      </c>
      <c r="B135" s="11">
        <v>255.14310554012661</v>
      </c>
    </row>
    <row r="136" spans="1:2" x14ac:dyDescent="0.25">
      <c r="A136" s="10" t="s">
        <v>135</v>
      </c>
      <c r="B136" s="11">
        <v>280.48354870438362</v>
      </c>
    </row>
    <row r="137" spans="1:2" x14ac:dyDescent="0.25">
      <c r="A137" s="10" t="s">
        <v>136</v>
      </c>
      <c r="B137" s="11">
        <v>272.14847468600578</v>
      </c>
    </row>
    <row r="138" spans="1:2" x14ac:dyDescent="0.25">
      <c r="A138" s="10" t="s">
        <v>137</v>
      </c>
      <c r="B138" s="11">
        <v>308.37690572969433</v>
      </c>
    </row>
    <row r="139" spans="1:2" x14ac:dyDescent="0.25">
      <c r="A139" s="10" t="s">
        <v>138</v>
      </c>
      <c r="B139" s="11">
        <v>361.16374444043055</v>
      </c>
    </row>
    <row r="140" spans="1:2" x14ac:dyDescent="0.25">
      <c r="A140" s="10" t="s">
        <v>139</v>
      </c>
      <c r="B140" s="11">
        <v>429.8795021144133</v>
      </c>
    </row>
    <row r="141" spans="1:2" x14ac:dyDescent="0.25">
      <c r="A141" s="10" t="s">
        <v>140</v>
      </c>
      <c r="B141" s="11">
        <v>386.24348903415472</v>
      </c>
    </row>
    <row r="142" spans="1:2" x14ac:dyDescent="0.25">
      <c r="A142" s="10" t="s">
        <v>141</v>
      </c>
      <c r="B142" s="11">
        <v>430.60248715306113</v>
      </c>
    </row>
    <row r="143" spans="1:2" x14ac:dyDescent="0.25">
      <c r="A143" s="10" t="s">
        <v>142</v>
      </c>
      <c r="B143" s="11">
        <v>345.32194508746483</v>
      </c>
    </row>
    <row r="144" spans="1:2" x14ac:dyDescent="0.25">
      <c r="A144" s="10" t="s">
        <v>143</v>
      </c>
      <c r="B144" s="11">
        <v>558.3919084499114</v>
      </c>
    </row>
    <row r="145" spans="1:2" x14ac:dyDescent="0.25">
      <c r="A145" s="10" t="s">
        <v>144</v>
      </c>
      <c r="B145" s="11">
        <v>377.18252830682258</v>
      </c>
    </row>
    <row r="146" spans="1:2" x14ac:dyDescent="0.25">
      <c r="A146" s="10" t="s">
        <v>145</v>
      </c>
      <c r="B146" s="11">
        <v>257.6866888804941</v>
      </c>
    </row>
    <row r="147" spans="1:2" x14ac:dyDescent="0.25">
      <c r="A147" s="10" t="s">
        <v>146</v>
      </c>
      <c r="B147" s="11">
        <v>340.95394088569242</v>
      </c>
    </row>
    <row r="148" spans="1:2" x14ac:dyDescent="0.25">
      <c r="A148" s="10" t="s">
        <v>147</v>
      </c>
      <c r="B148" s="11">
        <v>254.70090488563039</v>
      </c>
    </row>
    <row r="149" spans="1:2" x14ac:dyDescent="0.25">
      <c r="A149" s="10" t="s">
        <v>148</v>
      </c>
      <c r="B149" s="11">
        <v>266.83787939166899</v>
      </c>
    </row>
    <row r="150" spans="1:2" x14ac:dyDescent="0.25">
      <c r="A150" s="10" t="s">
        <v>149</v>
      </c>
      <c r="B150" s="11">
        <v>369.28831704705118</v>
      </c>
    </row>
    <row r="151" spans="1:2" x14ac:dyDescent="0.25">
      <c r="A151" s="10" t="s">
        <v>150</v>
      </c>
      <c r="B151" s="11">
        <v>349.31137687822883</v>
      </c>
    </row>
    <row r="152" spans="1:2" x14ac:dyDescent="0.25">
      <c r="A152" s="10" t="s">
        <v>151</v>
      </c>
      <c r="B152" s="11">
        <v>281.39908649953935</v>
      </c>
    </row>
    <row r="153" spans="1:2" x14ac:dyDescent="0.25">
      <c r="A153" s="10" t="s">
        <v>152</v>
      </c>
      <c r="B153" s="11">
        <v>493.54253089537076</v>
      </c>
    </row>
    <row r="154" spans="1:2" x14ac:dyDescent="0.25">
      <c r="A154" s="10" t="s">
        <v>153</v>
      </c>
      <c r="B154" s="11">
        <v>278.46935512987818</v>
      </c>
    </row>
    <row r="155" spans="1:2" x14ac:dyDescent="0.25">
      <c r="A155" s="10" t="s">
        <v>154</v>
      </c>
      <c r="B155" s="11">
        <v>293.49641063647931</v>
      </c>
    </row>
    <row r="156" spans="1:2" x14ac:dyDescent="0.25">
      <c r="A156" s="10" t="s">
        <v>155</v>
      </c>
      <c r="B156" s="11">
        <v>314.47079562934908</v>
      </c>
    </row>
    <row r="157" spans="1:2" x14ac:dyDescent="0.25">
      <c r="A157" s="10" t="s">
        <v>156</v>
      </c>
      <c r="B157" s="11">
        <v>715.91087069214495</v>
      </c>
    </row>
    <row r="158" spans="1:2" x14ac:dyDescent="0.25">
      <c r="A158" s="10" t="s">
        <v>157</v>
      </c>
      <c r="B158" s="11">
        <v>400.39140793896627</v>
      </c>
    </row>
    <row r="159" spans="1:2" x14ac:dyDescent="0.25">
      <c r="A159" s="10" t="s">
        <v>158</v>
      </c>
      <c r="B159" s="11">
        <v>404.77449387622403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298AC-233D-4970-A82D-A4CA16E778B6}">
  <sheetPr codeName="Sheet2"/>
  <dimension ref="A1"/>
  <sheetViews>
    <sheetView workbookViewId="0">
      <selection activeCell="L21" sqref="L2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AE5FB-0C43-42F3-98E6-048CFBE4D98D}">
  <sheetPr codeName="Sheet3"/>
  <dimension ref="A1:O26"/>
  <sheetViews>
    <sheetView topLeftCell="A13" workbookViewId="0">
      <selection activeCell="B5" sqref="B5:O26"/>
    </sheetView>
  </sheetViews>
  <sheetFormatPr defaultRowHeight="15" x14ac:dyDescent="0.25"/>
  <cols>
    <col min="1" max="1" width="18.42578125" customWidth="1"/>
  </cols>
  <sheetData>
    <row r="1" spans="1:15" x14ac:dyDescent="0.25">
      <c r="A1" s="1" t="s">
        <v>0</v>
      </c>
      <c r="B1" t="s">
        <v>159</v>
      </c>
    </row>
    <row r="2" spans="1:15" x14ac:dyDescent="0.25">
      <c r="A2" s="1" t="s">
        <v>2</v>
      </c>
      <c r="B2" t="s">
        <v>160</v>
      </c>
    </row>
    <row r="3" spans="1:15" x14ac:dyDescent="0.25">
      <c r="A3" s="1"/>
    </row>
    <row r="4" spans="1:15" ht="15" customHeight="1" x14ac:dyDescent="0.25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5" ht="15" customHeight="1" x14ac:dyDescent="0.25">
      <c r="A5" s="3"/>
      <c r="B5" t="s">
        <v>161</v>
      </c>
      <c r="C5" t="s">
        <v>162</v>
      </c>
      <c r="D5" t="s">
        <v>163</v>
      </c>
      <c r="E5" t="s">
        <v>164</v>
      </c>
      <c r="F5" t="s">
        <v>165</v>
      </c>
      <c r="G5" t="s">
        <v>166</v>
      </c>
      <c r="H5" t="s">
        <v>167</v>
      </c>
      <c r="I5" t="s">
        <v>168</v>
      </c>
      <c r="J5" t="s">
        <v>169</v>
      </c>
      <c r="K5" t="s">
        <v>170</v>
      </c>
      <c r="L5" t="s">
        <v>171</v>
      </c>
      <c r="N5" t="s">
        <v>172</v>
      </c>
      <c r="O5" t="s">
        <v>166</v>
      </c>
    </row>
    <row r="6" spans="1:15" ht="15" customHeight="1" x14ac:dyDescent="0.25">
      <c r="A6" s="3"/>
      <c r="B6" s="12">
        <v>60</v>
      </c>
      <c r="C6" s="12"/>
      <c r="D6" s="12"/>
      <c r="E6" s="12"/>
      <c r="F6" s="12"/>
      <c r="G6" s="12"/>
      <c r="H6" s="12"/>
      <c r="I6" s="12"/>
      <c r="J6" s="12"/>
      <c r="K6" s="12"/>
      <c r="L6" s="12">
        <v>96.223098754882813</v>
      </c>
    </row>
    <row r="7" spans="1:15" ht="15" customHeight="1" x14ac:dyDescent="0.25">
      <c r="A7" s="3"/>
      <c r="B7" s="12">
        <v>61</v>
      </c>
      <c r="C7" s="12"/>
      <c r="D7" s="12"/>
      <c r="E7" s="12"/>
      <c r="F7" s="12"/>
      <c r="G7" s="12"/>
      <c r="H7" s="12"/>
      <c r="I7" s="12"/>
      <c r="J7" s="12"/>
      <c r="K7" s="12"/>
      <c r="L7" s="12">
        <v>113.28110504150391</v>
      </c>
    </row>
    <row r="8" spans="1:15" ht="15" customHeight="1" x14ac:dyDescent="0.25">
      <c r="A8" s="3"/>
      <c r="B8" s="12">
        <v>62</v>
      </c>
      <c r="C8" s="12"/>
      <c r="D8" s="12"/>
      <c r="E8" s="12"/>
      <c r="F8" s="12"/>
      <c r="G8" s="12"/>
      <c r="H8" s="12"/>
      <c r="I8" s="12"/>
      <c r="J8" s="12"/>
      <c r="K8" s="12">
        <v>104.00460815429688</v>
      </c>
      <c r="L8" s="12">
        <v>114.65641784667969</v>
      </c>
    </row>
    <row r="9" spans="1:15" ht="15" customHeight="1" x14ac:dyDescent="0.25">
      <c r="A9" s="3"/>
      <c r="B9" s="12">
        <v>63</v>
      </c>
      <c r="C9" s="12"/>
      <c r="D9" s="12"/>
      <c r="E9" s="12"/>
      <c r="F9" s="12"/>
      <c r="G9" s="12"/>
      <c r="H9" s="12"/>
      <c r="I9" s="12"/>
      <c r="J9" s="12"/>
      <c r="K9" s="12">
        <v>104.76723480224609</v>
      </c>
      <c r="L9" s="12">
        <v>114.81637573242188</v>
      </c>
    </row>
    <row r="10" spans="1:15" ht="15" customHeight="1" x14ac:dyDescent="0.25">
      <c r="A10" s="3"/>
      <c r="B10" s="12">
        <v>64</v>
      </c>
      <c r="C10" s="12"/>
      <c r="D10" s="12"/>
      <c r="E10" s="12"/>
      <c r="F10" s="12"/>
      <c r="G10" s="12"/>
      <c r="H10" s="12"/>
      <c r="I10" s="12"/>
      <c r="J10" s="12"/>
      <c r="K10" s="12">
        <v>113.88362121582031</v>
      </c>
      <c r="L10" s="12">
        <v>125.34420013427734</v>
      </c>
    </row>
    <row r="11" spans="1:15" ht="15" customHeight="1" x14ac:dyDescent="0.25">
      <c r="A11" s="3"/>
      <c r="B11" s="12">
        <v>65</v>
      </c>
      <c r="C11" s="12"/>
      <c r="D11" s="12"/>
      <c r="E11" s="12"/>
      <c r="F11" s="12">
        <v>132.50930786132813</v>
      </c>
      <c r="G11" s="12">
        <v>127.122802734375</v>
      </c>
      <c r="H11" s="12"/>
      <c r="I11" s="12"/>
      <c r="J11" s="12"/>
      <c r="K11" s="12">
        <v>115.54849243164063</v>
      </c>
      <c r="L11" s="12">
        <v>131.68746948242188</v>
      </c>
      <c r="O11">
        <f>(G11-L11)/G11</f>
        <v>-3.5907537041838314E-2</v>
      </c>
    </row>
    <row r="12" spans="1:15" ht="15" customHeight="1" x14ac:dyDescent="0.25">
      <c r="A12" s="3"/>
      <c r="B12" s="12">
        <v>66</v>
      </c>
      <c r="C12" s="12"/>
      <c r="D12" s="12"/>
      <c r="E12" s="12"/>
      <c r="F12" s="12">
        <v>142.1773681640625</v>
      </c>
      <c r="G12" s="12">
        <v>143.69049072265625</v>
      </c>
      <c r="H12" s="12"/>
      <c r="I12" s="12"/>
      <c r="J12" s="12">
        <v>107.59738159179688</v>
      </c>
      <c r="K12" s="12">
        <v>118.14813232421875</v>
      </c>
      <c r="L12" s="12">
        <v>131.951416015625</v>
      </c>
      <c r="O12">
        <f t="shared" ref="O12:O14" si="0">(G12-L12)/G12</f>
        <v>8.1696949102146144E-2</v>
      </c>
    </row>
    <row r="13" spans="1:15" ht="15" customHeight="1" x14ac:dyDescent="0.25">
      <c r="A13" s="3"/>
      <c r="B13" s="12">
        <v>67</v>
      </c>
      <c r="C13" s="12"/>
      <c r="D13" s="12"/>
      <c r="E13" s="12">
        <v>146.23358154296875</v>
      </c>
      <c r="F13" s="12">
        <v>146.89643859863281</v>
      </c>
      <c r="G13" s="12">
        <v>140.95787048339844</v>
      </c>
      <c r="H13" s="12"/>
      <c r="I13" s="12"/>
      <c r="J13" s="12">
        <v>107.81304168701172</v>
      </c>
      <c r="K13" s="12">
        <v>122.20700073242188</v>
      </c>
      <c r="L13" s="12">
        <v>137.32814025878906</v>
      </c>
      <c r="N13">
        <f>(E13-J13)/E13</f>
        <v>0.26273404132324885</v>
      </c>
      <c r="O13">
        <f t="shared" si="0"/>
        <v>2.5750461553949715E-2</v>
      </c>
    </row>
    <row r="14" spans="1:15" ht="15" customHeight="1" x14ac:dyDescent="0.25">
      <c r="A14" s="3"/>
      <c r="B14" s="12">
        <v>68</v>
      </c>
      <c r="C14" s="12"/>
      <c r="D14" s="12"/>
      <c r="E14" s="12">
        <v>146.88529968261719</v>
      </c>
      <c r="F14" s="12">
        <v>151.43963623046875</v>
      </c>
      <c r="G14" s="12">
        <v>157.19198608398438</v>
      </c>
      <c r="H14" s="12"/>
      <c r="I14" s="12"/>
      <c r="J14" s="12">
        <v>108.67910003662109</v>
      </c>
      <c r="K14" s="12">
        <v>124.72685241699219</v>
      </c>
      <c r="L14" s="12">
        <v>146.0224609375</v>
      </c>
      <c r="N14">
        <f t="shared" ref="N14:N23" si="1">(E14-J14)/E14</f>
        <v>0.26010907646000142</v>
      </c>
      <c r="O14">
        <f t="shared" si="0"/>
        <v>7.1056581348343875E-2</v>
      </c>
    </row>
    <row r="15" spans="1:15" ht="15" customHeight="1" x14ac:dyDescent="0.25">
      <c r="A15" s="3"/>
      <c r="B15" s="12">
        <v>69</v>
      </c>
      <c r="C15" s="12"/>
      <c r="D15" s="12"/>
      <c r="E15" s="12">
        <v>152.01583862304688</v>
      </c>
      <c r="F15" s="12">
        <v>153.58535766601563</v>
      </c>
      <c r="G15" s="12"/>
      <c r="H15" s="12"/>
      <c r="I15" s="12"/>
      <c r="J15" s="12">
        <v>111.05392456054688</v>
      </c>
      <c r="K15" s="12">
        <v>125.86235046386719</v>
      </c>
      <c r="L15" s="12"/>
      <c r="N15">
        <f t="shared" si="1"/>
        <v>0.26945819878725341</v>
      </c>
    </row>
    <row r="16" spans="1:15" ht="15" customHeight="1" x14ac:dyDescent="0.25">
      <c r="A16" s="3"/>
      <c r="B16" s="12">
        <v>70</v>
      </c>
      <c r="C16" s="12"/>
      <c r="D16" s="12"/>
      <c r="E16" s="12">
        <v>152.36666870117188</v>
      </c>
      <c r="F16" s="12">
        <v>155.88595581054688</v>
      </c>
      <c r="G16" s="12"/>
      <c r="H16" s="12"/>
      <c r="I16" s="12"/>
      <c r="J16" s="12">
        <v>114.41458129882813</v>
      </c>
      <c r="K16" s="12">
        <v>129.29360961914063</v>
      </c>
      <c r="L16" s="12"/>
      <c r="N16">
        <f t="shared" si="1"/>
        <v>0.24908392186992703</v>
      </c>
    </row>
    <row r="17" spans="1:14" ht="15" customHeight="1" x14ac:dyDescent="0.25">
      <c r="A17" s="3"/>
      <c r="B17" s="12">
        <v>71</v>
      </c>
      <c r="C17" s="12"/>
      <c r="D17" s="12">
        <v>156.914306640625</v>
      </c>
      <c r="E17" s="12">
        <v>153.06019592285156</v>
      </c>
      <c r="F17" s="12">
        <v>156.92485046386719</v>
      </c>
      <c r="G17" s="12"/>
      <c r="H17" s="12"/>
      <c r="I17" s="12">
        <v>115.30664825439453</v>
      </c>
      <c r="J17" s="12">
        <v>114.03231811523438</v>
      </c>
      <c r="K17" s="12">
        <v>129.41012573242188</v>
      </c>
      <c r="L17" s="12"/>
      <c r="N17">
        <f t="shared" si="1"/>
        <v>0.25498384849375727</v>
      </c>
    </row>
    <row r="18" spans="1:14" ht="15" customHeight="1" x14ac:dyDescent="0.25">
      <c r="A18" s="3"/>
      <c r="B18" s="12">
        <v>72</v>
      </c>
      <c r="C18" s="12"/>
      <c r="D18" s="12">
        <v>159.04037475585938</v>
      </c>
      <c r="E18" s="12">
        <v>156.66983032226563</v>
      </c>
      <c r="F18" s="12">
        <v>164.20841979980469</v>
      </c>
      <c r="G18" s="12"/>
      <c r="H18" s="12"/>
      <c r="I18" s="12">
        <v>115.14651489257813</v>
      </c>
      <c r="J18" s="12">
        <v>116.45512390136719</v>
      </c>
      <c r="K18" s="12">
        <v>134.72830200195313</v>
      </c>
      <c r="L18" s="12"/>
      <c r="N18">
        <f t="shared" si="1"/>
        <v>0.25668443208355984</v>
      </c>
    </row>
    <row r="19" spans="1:14" ht="15" customHeight="1" x14ac:dyDescent="0.25">
      <c r="A19" s="3"/>
      <c r="B19" s="12">
        <v>73</v>
      </c>
      <c r="C19" s="12"/>
      <c r="D19" s="12">
        <v>155.27043151855469</v>
      </c>
      <c r="E19" s="12">
        <v>159.81802368164063</v>
      </c>
      <c r="F19" s="12">
        <v>168.69075012207031</v>
      </c>
      <c r="G19" s="12"/>
      <c r="H19" s="12"/>
      <c r="I19" s="12">
        <v>111.67307281494141</v>
      </c>
      <c r="J19" s="12">
        <v>119.56819915771484</v>
      </c>
      <c r="K19" s="12">
        <v>138.49092102050781</v>
      </c>
      <c r="L19" s="12"/>
      <c r="N19">
        <f t="shared" si="1"/>
        <v>0.25184784291979423</v>
      </c>
    </row>
    <row r="20" spans="1:14" ht="15" customHeight="1" x14ac:dyDescent="0.25">
      <c r="A20" s="3"/>
      <c r="B20" s="12">
        <v>74</v>
      </c>
      <c r="C20" s="12"/>
      <c r="D20" s="12">
        <v>159.03987121582031</v>
      </c>
      <c r="E20" s="12">
        <v>161.08567810058594</v>
      </c>
      <c r="F20" s="12"/>
      <c r="G20" s="12"/>
      <c r="H20" s="12"/>
      <c r="I20" s="12">
        <v>115.60062408447266</v>
      </c>
      <c r="J20" s="12">
        <v>120.95964050292969</v>
      </c>
      <c r="K20" s="12"/>
      <c r="L20" s="12"/>
      <c r="N20">
        <f t="shared" si="1"/>
        <v>0.24909748694480802</v>
      </c>
    </row>
    <row r="21" spans="1:14" ht="15" customHeight="1" x14ac:dyDescent="0.25">
      <c r="A21" s="3"/>
      <c r="B21" s="12">
        <v>75</v>
      </c>
      <c r="C21" s="12"/>
      <c r="D21" s="12">
        <v>158.90628051757813</v>
      </c>
      <c r="E21" s="12">
        <v>165.23245239257813</v>
      </c>
      <c r="F21" s="12"/>
      <c r="G21" s="12"/>
      <c r="H21" s="12"/>
      <c r="I21" s="12">
        <v>118.78703308105469</v>
      </c>
      <c r="J21" s="12">
        <v>126.33212280273438</v>
      </c>
      <c r="K21" s="12"/>
      <c r="L21" s="12"/>
      <c r="N21">
        <f t="shared" si="1"/>
        <v>0.23542790188346238</v>
      </c>
    </row>
    <row r="22" spans="1:14" ht="15" customHeight="1" x14ac:dyDescent="0.25">
      <c r="A22" s="3"/>
      <c r="B22" s="12">
        <v>76</v>
      </c>
      <c r="C22" s="12"/>
      <c r="D22" s="12">
        <v>161.85906982421875</v>
      </c>
      <c r="E22" s="12">
        <v>163.81614685058594</v>
      </c>
      <c r="F22" s="12"/>
      <c r="G22" s="12"/>
      <c r="H22" s="12">
        <v>114.34332275390625</v>
      </c>
      <c r="I22" s="12">
        <v>115.57324981689453</v>
      </c>
      <c r="J22" s="12">
        <v>128.37391662597656</v>
      </c>
      <c r="K22" s="12"/>
      <c r="L22" s="12"/>
      <c r="N22">
        <f t="shared" si="1"/>
        <v>0.21635370447905639</v>
      </c>
    </row>
    <row r="23" spans="1:14" ht="15" customHeight="1" x14ac:dyDescent="0.25">
      <c r="A23" s="3"/>
      <c r="B23" s="12">
        <v>77</v>
      </c>
      <c r="C23" s="12">
        <v>160.86776733398438</v>
      </c>
      <c r="D23" s="12">
        <v>161.92657470703125</v>
      </c>
      <c r="E23" s="12">
        <v>175.1217041015625</v>
      </c>
      <c r="F23" s="12"/>
      <c r="G23" s="12"/>
      <c r="H23" s="12">
        <v>118.68000793457031</v>
      </c>
      <c r="I23" s="12">
        <v>117.93452453613281</v>
      </c>
      <c r="J23" s="12">
        <v>132.58522033691406</v>
      </c>
      <c r="K23" s="12"/>
      <c r="L23" s="12"/>
      <c r="N23">
        <f t="shared" si="1"/>
        <v>0.24289669851533219</v>
      </c>
    </row>
    <row r="24" spans="1:14" x14ac:dyDescent="0.25">
      <c r="B24" s="12">
        <v>78</v>
      </c>
      <c r="C24" s="12">
        <v>159.51756286621094</v>
      </c>
      <c r="D24" s="12">
        <v>162.77359008789063</v>
      </c>
      <c r="E24" s="12"/>
      <c r="F24" s="12"/>
      <c r="G24" s="12"/>
      <c r="H24" s="12">
        <v>118.59454345703125</v>
      </c>
      <c r="I24" s="12">
        <v>123.71804809570313</v>
      </c>
      <c r="J24" s="12">
        <v>132.64154052734375</v>
      </c>
      <c r="K24" s="12"/>
      <c r="L24" s="12"/>
    </row>
    <row r="25" spans="1:14" x14ac:dyDescent="0.25">
      <c r="B25" s="12">
        <v>79</v>
      </c>
      <c r="C25" s="12">
        <v>160.94952392578125</v>
      </c>
      <c r="D25" s="12">
        <v>168.06858825683594</v>
      </c>
      <c r="E25" s="12"/>
      <c r="F25" s="12"/>
      <c r="G25" s="12"/>
      <c r="H25" s="12">
        <v>122.03341674804688</v>
      </c>
      <c r="I25" s="12">
        <v>126.64723205566406</v>
      </c>
      <c r="J25" s="12"/>
      <c r="K25" s="12"/>
      <c r="L25" s="12"/>
    </row>
    <row r="26" spans="1:14" x14ac:dyDescent="0.25">
      <c r="B26" s="12">
        <v>80</v>
      </c>
      <c r="C26" s="12">
        <v>165.57926940917969</v>
      </c>
      <c r="D26" s="12">
        <v>171.61753845214844</v>
      </c>
      <c r="E26" s="12"/>
      <c r="F26" s="12"/>
      <c r="G26" s="12"/>
      <c r="H26" s="12">
        <v>125.06326293945313</v>
      </c>
      <c r="I26" s="12">
        <v>140.4920654296875</v>
      </c>
      <c r="J26" s="12"/>
      <c r="K26" s="12"/>
      <c r="L26" s="1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918C0-3259-48ED-9AF5-37A0F75891DF}">
  <sheetPr codeName="Sheet4"/>
  <dimension ref="A1:R33"/>
  <sheetViews>
    <sheetView workbookViewId="0">
      <selection activeCell="B5" sqref="B5:R33"/>
    </sheetView>
  </sheetViews>
  <sheetFormatPr defaultRowHeight="15" x14ac:dyDescent="0.25"/>
  <cols>
    <col min="1" max="1" width="18.42578125" customWidth="1"/>
  </cols>
  <sheetData>
    <row r="1" spans="1:12" x14ac:dyDescent="0.25">
      <c r="A1" s="1" t="s">
        <v>0</v>
      </c>
      <c r="B1" t="s">
        <v>173</v>
      </c>
    </row>
    <row r="2" spans="1:12" x14ac:dyDescent="0.25">
      <c r="A2" s="1" t="s">
        <v>2</v>
      </c>
      <c r="B2" t="s">
        <v>160</v>
      </c>
    </row>
    <row r="3" spans="1:12" x14ac:dyDescent="0.25">
      <c r="A3" s="1"/>
    </row>
    <row r="4" spans="1:12" ht="15" customHeight="1" x14ac:dyDescent="0.25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 customHeight="1" x14ac:dyDescent="0.25">
      <c r="A5" s="3"/>
      <c r="B5" t="s">
        <v>161</v>
      </c>
      <c r="C5" t="s">
        <v>162</v>
      </c>
      <c r="D5" t="s">
        <v>163</v>
      </c>
      <c r="E5" t="s">
        <v>164</v>
      </c>
      <c r="F5" t="s">
        <v>165</v>
      </c>
      <c r="G5" t="s">
        <v>166</v>
      </c>
      <c r="H5" t="s">
        <v>167</v>
      </c>
      <c r="I5" t="s">
        <v>168</v>
      </c>
      <c r="J5" t="s">
        <v>169</v>
      </c>
      <c r="K5" t="s">
        <v>170</v>
      </c>
      <c r="L5" t="s">
        <v>171</v>
      </c>
    </row>
    <row r="6" spans="1:12" ht="15" customHeight="1" x14ac:dyDescent="0.25">
      <c r="A6" s="3"/>
      <c r="B6" s="12">
        <v>60</v>
      </c>
      <c r="C6" s="12"/>
      <c r="D6" s="12"/>
      <c r="E6" s="12"/>
      <c r="F6" s="12"/>
      <c r="G6" s="12"/>
      <c r="H6" s="12"/>
      <c r="I6" s="12"/>
      <c r="J6" s="12"/>
      <c r="K6" s="12"/>
      <c r="L6" s="12">
        <v>69.695556640625</v>
      </c>
    </row>
    <row r="7" spans="1:12" ht="15" customHeight="1" x14ac:dyDescent="0.25">
      <c r="A7" s="3"/>
      <c r="B7" s="12">
        <v>61</v>
      </c>
      <c r="C7" s="12"/>
      <c r="D7" s="12"/>
      <c r="E7" s="12"/>
      <c r="F7" s="12"/>
      <c r="G7" s="12"/>
      <c r="H7" s="12"/>
      <c r="I7" s="12"/>
      <c r="J7" s="12"/>
      <c r="K7" s="12"/>
      <c r="L7" s="12">
        <v>79.073974609375</v>
      </c>
    </row>
    <row r="8" spans="1:12" ht="15" customHeight="1" x14ac:dyDescent="0.25">
      <c r="A8" s="3"/>
      <c r="B8" s="12">
        <v>62</v>
      </c>
      <c r="C8" s="12"/>
      <c r="D8" s="12"/>
      <c r="E8" s="12"/>
      <c r="F8" s="12"/>
      <c r="G8" s="12"/>
      <c r="H8" s="12"/>
      <c r="I8" s="12"/>
      <c r="J8" s="12"/>
      <c r="K8" s="12">
        <v>73.077651977539063</v>
      </c>
      <c r="L8" s="12">
        <v>78.219223022460938</v>
      </c>
    </row>
    <row r="9" spans="1:12" ht="15" customHeight="1" x14ac:dyDescent="0.25">
      <c r="A9" s="3"/>
      <c r="B9" s="12">
        <v>63</v>
      </c>
      <c r="C9" s="12"/>
      <c r="D9" s="12"/>
      <c r="E9" s="12"/>
      <c r="F9" s="12"/>
      <c r="G9" s="12"/>
      <c r="H9" s="12"/>
      <c r="I9" s="12"/>
      <c r="J9" s="12"/>
      <c r="K9" s="12">
        <v>75.475906372070313</v>
      </c>
      <c r="L9" s="12">
        <v>91.719131469726563</v>
      </c>
    </row>
    <row r="10" spans="1:12" ht="15" customHeight="1" x14ac:dyDescent="0.25">
      <c r="A10" s="3"/>
      <c r="B10" s="12">
        <v>64</v>
      </c>
      <c r="C10" s="12"/>
      <c r="D10" s="12"/>
      <c r="E10" s="12"/>
      <c r="F10" s="12"/>
      <c r="G10" s="12"/>
      <c r="H10" s="12"/>
      <c r="I10" s="12"/>
      <c r="J10" s="12"/>
      <c r="K10" s="12">
        <v>79.175056457519531</v>
      </c>
      <c r="L10" s="12">
        <v>99.530410766601563</v>
      </c>
    </row>
    <row r="11" spans="1:12" ht="15" customHeight="1" x14ac:dyDescent="0.25">
      <c r="A11" s="3"/>
      <c r="B11" s="12">
        <v>65</v>
      </c>
      <c r="C11" s="12"/>
      <c r="D11" s="12"/>
      <c r="E11" s="12"/>
      <c r="F11" s="12">
        <v>162.81098937988281</v>
      </c>
      <c r="G11" s="12">
        <v>167.02467346191406</v>
      </c>
      <c r="H11" s="12"/>
      <c r="I11" s="12"/>
      <c r="J11" s="12"/>
      <c r="K11" s="12">
        <v>81.851554870605469</v>
      </c>
      <c r="L11" s="12">
        <v>97.345420837402344</v>
      </c>
    </row>
    <row r="12" spans="1:12" ht="15" customHeight="1" x14ac:dyDescent="0.25">
      <c r="A12" s="3"/>
      <c r="B12" s="12">
        <v>66</v>
      </c>
      <c r="C12" s="12"/>
      <c r="D12" s="12"/>
      <c r="E12" s="12"/>
      <c r="F12" s="12">
        <v>171.5931396484375</v>
      </c>
      <c r="G12" s="12">
        <v>161.86685180664063</v>
      </c>
      <c r="H12" s="12"/>
      <c r="I12" s="12"/>
      <c r="J12" s="12">
        <v>77.036140441894531</v>
      </c>
      <c r="K12" s="12">
        <v>87.339530944824219</v>
      </c>
      <c r="L12" s="12">
        <v>91.368232727050781</v>
      </c>
    </row>
    <row r="13" spans="1:12" ht="15" customHeight="1" x14ac:dyDescent="0.25">
      <c r="A13" s="3"/>
      <c r="B13" s="12">
        <v>67</v>
      </c>
      <c r="C13" s="12"/>
      <c r="D13" s="12"/>
      <c r="E13" s="12">
        <v>176.283447265625</v>
      </c>
      <c r="F13" s="12">
        <v>190.89920043945313</v>
      </c>
      <c r="G13" s="12">
        <v>180.7298583984375</v>
      </c>
      <c r="H13" s="12"/>
      <c r="I13" s="12"/>
      <c r="J13" s="12">
        <v>72.995285034179688</v>
      </c>
      <c r="K13" s="12">
        <v>90.046173095703125</v>
      </c>
      <c r="L13" s="12">
        <v>93.898399353027344</v>
      </c>
    </row>
    <row r="14" spans="1:12" ht="15" customHeight="1" x14ac:dyDescent="0.25">
      <c r="A14" s="3"/>
      <c r="B14" s="12">
        <v>68</v>
      </c>
      <c r="C14" s="12"/>
      <c r="D14" s="12"/>
      <c r="E14" s="12">
        <v>187.65766906738281</v>
      </c>
      <c r="F14" s="12">
        <v>201.24526977539063</v>
      </c>
      <c r="G14" s="12">
        <v>214.4425048828125</v>
      </c>
      <c r="H14" s="12"/>
      <c r="I14" s="12"/>
      <c r="J14" s="12">
        <v>70.435249328613281</v>
      </c>
      <c r="K14" s="12">
        <v>97.698379516601563</v>
      </c>
      <c r="L14" s="12">
        <v>113.39326477050781</v>
      </c>
    </row>
    <row r="15" spans="1:12" ht="15" customHeight="1" x14ac:dyDescent="0.25">
      <c r="A15" s="3"/>
      <c r="B15" s="12">
        <v>69</v>
      </c>
      <c r="C15" s="12"/>
      <c r="D15" s="12"/>
      <c r="E15" s="12">
        <v>181.74693298339844</v>
      </c>
      <c r="F15" s="12">
        <v>205.78486633300781</v>
      </c>
      <c r="G15" s="12"/>
      <c r="H15" s="12"/>
      <c r="I15" s="12"/>
      <c r="J15" s="12">
        <v>74.559959411621094</v>
      </c>
      <c r="K15" s="12">
        <v>88.5579833984375</v>
      </c>
      <c r="L15" s="12"/>
    </row>
    <row r="16" spans="1:12" ht="15" customHeight="1" x14ac:dyDescent="0.25">
      <c r="A16" s="3"/>
      <c r="B16" s="12">
        <v>70</v>
      </c>
      <c r="C16" s="12"/>
      <c r="D16" s="12"/>
      <c r="E16" s="12">
        <v>191.89958190917969</v>
      </c>
      <c r="F16" s="12">
        <v>200.60568237304688</v>
      </c>
      <c r="G16" s="12"/>
      <c r="H16" s="12"/>
      <c r="I16" s="12"/>
      <c r="J16" s="12">
        <v>77.939506530761719</v>
      </c>
      <c r="K16" s="12">
        <v>90.434829711914063</v>
      </c>
      <c r="L16" s="12"/>
    </row>
    <row r="17" spans="1:18" ht="15" customHeight="1" x14ac:dyDescent="0.25">
      <c r="A17" s="3"/>
      <c r="B17" s="12">
        <v>71</v>
      </c>
      <c r="C17" s="12"/>
      <c r="D17" s="12">
        <v>169.78549194335938</v>
      </c>
      <c r="E17" s="12">
        <v>210.69308471679688</v>
      </c>
      <c r="F17" s="12">
        <v>213.94725036621094</v>
      </c>
      <c r="G17" s="12"/>
      <c r="H17" s="12"/>
      <c r="I17" s="12">
        <v>75.469833374023438</v>
      </c>
      <c r="J17" s="12">
        <v>84.5870361328125</v>
      </c>
      <c r="K17" s="12">
        <v>90.155693054199219</v>
      </c>
      <c r="L17" s="12"/>
    </row>
    <row r="18" spans="1:18" ht="15" customHeight="1" x14ac:dyDescent="0.25">
      <c r="A18" s="3"/>
      <c r="B18" s="12">
        <v>72</v>
      </c>
      <c r="C18" s="12"/>
      <c r="D18" s="12">
        <v>167.93702697753906</v>
      </c>
      <c r="E18" s="12">
        <v>204.9100341796875</v>
      </c>
      <c r="F18" s="12">
        <v>231.45646667480469</v>
      </c>
      <c r="G18" s="12"/>
      <c r="H18" s="12"/>
      <c r="I18" s="12">
        <v>76.652473449707031</v>
      </c>
      <c r="J18" s="12">
        <v>83.8067626953125</v>
      </c>
      <c r="K18" s="12">
        <v>98.173202514648438</v>
      </c>
      <c r="L18" s="12"/>
    </row>
    <row r="19" spans="1:18" ht="15" customHeight="1" x14ac:dyDescent="0.25">
      <c r="A19" s="3"/>
      <c r="B19" s="12">
        <v>73</v>
      </c>
      <c r="C19" s="12"/>
      <c r="D19" s="12">
        <v>169.2352294921875</v>
      </c>
      <c r="E19" s="12">
        <v>198.97401428222656</v>
      </c>
      <c r="F19" s="12">
        <v>240.02517700195313</v>
      </c>
      <c r="G19" s="12"/>
      <c r="H19" s="12"/>
      <c r="I19" s="12">
        <v>65.523033142089844</v>
      </c>
      <c r="J19" s="12">
        <v>83.370094299316406</v>
      </c>
      <c r="K19" s="12">
        <v>95.77398681640625</v>
      </c>
      <c r="L19" s="12"/>
    </row>
    <row r="20" spans="1:18" ht="15" customHeight="1" x14ac:dyDescent="0.25">
      <c r="A20" s="3"/>
      <c r="B20" s="12">
        <v>74</v>
      </c>
      <c r="C20" s="12"/>
      <c r="D20" s="12">
        <v>171.43130493164063</v>
      </c>
      <c r="E20" s="12">
        <v>200.16032409667969</v>
      </c>
      <c r="F20" s="12"/>
      <c r="G20" s="12"/>
      <c r="H20" s="12"/>
      <c r="I20" s="12">
        <v>65.547889709472656</v>
      </c>
      <c r="J20" s="12">
        <v>77.087028503417969</v>
      </c>
      <c r="K20" s="12"/>
      <c r="L20" s="12"/>
    </row>
    <row r="21" spans="1:18" ht="15" customHeight="1" x14ac:dyDescent="0.25">
      <c r="A21" s="3"/>
      <c r="B21" s="12">
        <v>75</v>
      </c>
      <c r="C21" s="12"/>
      <c r="D21" s="12">
        <v>178.17039489746094</v>
      </c>
      <c r="E21" s="12">
        <v>199.56425476074219</v>
      </c>
      <c r="F21" s="12"/>
      <c r="G21" s="12"/>
      <c r="H21" s="12"/>
      <c r="I21" s="12">
        <v>74.799980163574219</v>
      </c>
      <c r="J21" s="12">
        <v>82.572769165039063</v>
      </c>
      <c r="K21" s="12"/>
      <c r="L21" s="12"/>
    </row>
    <row r="22" spans="1:18" ht="15" customHeight="1" x14ac:dyDescent="0.25">
      <c r="A22" s="3"/>
      <c r="B22" s="12">
        <v>76</v>
      </c>
      <c r="C22" s="12"/>
      <c r="D22" s="12">
        <v>180.577880859375</v>
      </c>
      <c r="E22" s="12">
        <v>199.09515380859375</v>
      </c>
      <c r="F22" s="12"/>
      <c r="G22" s="12"/>
      <c r="H22" s="12">
        <v>64.214561462402344</v>
      </c>
      <c r="I22" s="12">
        <v>72.802558898925781</v>
      </c>
      <c r="J22" s="12">
        <v>92.401161193847656</v>
      </c>
      <c r="K22" s="12"/>
      <c r="L22" s="12"/>
    </row>
    <row r="23" spans="1:18" ht="15" customHeight="1" x14ac:dyDescent="0.25">
      <c r="A23" s="3"/>
      <c r="B23" s="12">
        <v>77</v>
      </c>
      <c r="C23" s="12">
        <v>181.501708984375</v>
      </c>
      <c r="D23" s="12">
        <v>190.45588684082031</v>
      </c>
      <c r="E23" s="12">
        <v>211.80853271484375</v>
      </c>
      <c r="F23" s="12"/>
      <c r="G23" s="12"/>
      <c r="H23" s="12">
        <v>68.461555480957031</v>
      </c>
      <c r="I23" s="12">
        <v>76.982589721679688</v>
      </c>
      <c r="J23" s="12">
        <v>86.265632629394531</v>
      </c>
      <c r="K23" s="12"/>
      <c r="L23" s="12"/>
    </row>
    <row r="24" spans="1:18" x14ac:dyDescent="0.25">
      <c r="B24" s="12">
        <v>78</v>
      </c>
      <c r="C24" s="12">
        <v>176.91062927246094</v>
      </c>
      <c r="D24" s="12">
        <v>173.09152221679688</v>
      </c>
      <c r="E24" s="12"/>
      <c r="F24" s="12"/>
      <c r="G24" s="12"/>
      <c r="H24" s="12">
        <v>63.677162170410156</v>
      </c>
      <c r="I24" s="12">
        <v>81.655250549316406</v>
      </c>
      <c r="J24" s="12">
        <v>76.882598876953125</v>
      </c>
      <c r="K24" s="12"/>
      <c r="L24" s="12"/>
    </row>
    <row r="25" spans="1:18" x14ac:dyDescent="0.25">
      <c r="B25" s="12">
        <v>79</v>
      </c>
      <c r="C25" s="12">
        <v>176.12985229492188</v>
      </c>
      <c r="D25" s="12">
        <v>191.25898742675781</v>
      </c>
      <c r="E25" s="12"/>
      <c r="F25" s="12"/>
      <c r="G25" s="12"/>
      <c r="H25" s="12">
        <v>70.906265258789063</v>
      </c>
      <c r="I25" s="12">
        <v>76.805824279785156</v>
      </c>
      <c r="J25" s="12"/>
      <c r="K25" s="12"/>
      <c r="L25" s="12"/>
      <c r="N25" s="13"/>
    </row>
    <row r="26" spans="1:18" x14ac:dyDescent="0.25">
      <c r="B26" s="12">
        <v>80</v>
      </c>
      <c r="C26" s="12">
        <v>207.94821166992188</v>
      </c>
      <c r="D26" s="12">
        <v>199.92648315429688</v>
      </c>
      <c r="E26" s="12"/>
      <c r="F26" s="12"/>
      <c r="G26" s="12"/>
      <c r="H26" s="12">
        <v>81.686180114746094</v>
      </c>
      <c r="I26" s="12">
        <v>116.64508819580078</v>
      </c>
      <c r="J26" s="12"/>
      <c r="K26" s="12"/>
      <c r="L26" s="12"/>
    </row>
    <row r="27" spans="1:18" x14ac:dyDescent="0.25">
      <c r="P27" s="14">
        <v>0.41794321523571187</v>
      </c>
      <c r="Q27" s="14">
        <v>0.40562259327157885</v>
      </c>
      <c r="R27" s="14">
        <v>0.41448921230835045</v>
      </c>
    </row>
    <row r="31" spans="1:18" x14ac:dyDescent="0.25">
      <c r="L31" s="13">
        <v>221.50864410400391</v>
      </c>
      <c r="M31" s="13">
        <v>95.77398681640625</v>
      </c>
    </row>
    <row r="32" spans="1:18" x14ac:dyDescent="0.25">
      <c r="E32" s="13">
        <v>176.88263617621527</v>
      </c>
      <c r="F32" s="13">
        <v>74.026603698730469</v>
      </c>
    </row>
    <row r="33" spans="6:12" x14ac:dyDescent="0.25">
      <c r="F33">
        <v>0.41850689982358225</v>
      </c>
      <c r="L33">
        <v>0.41739130434782606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A1FCF-6125-4E66-99B7-CEB557FFD5C1}">
  <sheetPr codeName="Sheet5"/>
  <dimension ref="A1:L23"/>
  <sheetViews>
    <sheetView workbookViewId="0">
      <selection activeCell="B1" sqref="B1"/>
    </sheetView>
  </sheetViews>
  <sheetFormatPr defaultRowHeight="15" x14ac:dyDescent="0.25"/>
  <cols>
    <col min="1" max="1" width="18.42578125" customWidth="1"/>
  </cols>
  <sheetData>
    <row r="1" spans="1:12" x14ac:dyDescent="0.25">
      <c r="A1" s="1" t="s">
        <v>0</v>
      </c>
      <c r="B1" t="s">
        <v>196</v>
      </c>
    </row>
    <row r="2" spans="1:12" x14ac:dyDescent="0.25">
      <c r="A2" s="1" t="s">
        <v>2</v>
      </c>
      <c r="B2" t="s">
        <v>194</v>
      </c>
    </row>
    <row r="3" spans="1:12" x14ac:dyDescent="0.25">
      <c r="A3" s="1"/>
    </row>
    <row r="4" spans="1:12" ht="15" customHeight="1" x14ac:dyDescent="0.25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 customHeight="1" x14ac:dyDescent="0.25">
      <c r="A5" s="3"/>
      <c r="B5" t="s">
        <v>174</v>
      </c>
      <c r="C5" t="s">
        <v>175</v>
      </c>
      <c r="D5" t="s">
        <v>176</v>
      </c>
      <c r="G5" s="3"/>
      <c r="H5" s="3"/>
      <c r="I5" s="3"/>
      <c r="J5" s="3"/>
      <c r="K5" s="3"/>
      <c r="L5" s="3"/>
    </row>
    <row r="6" spans="1:12" ht="15" customHeight="1" x14ac:dyDescent="0.25">
      <c r="A6" s="3"/>
      <c r="B6" t="s">
        <v>177</v>
      </c>
      <c r="C6" s="15">
        <v>0.66038697957992554</v>
      </c>
      <c r="D6" s="15">
        <v>0.59452509880065918</v>
      </c>
      <c r="E6" s="16">
        <f>100*(D6-C6)</f>
        <v>-6.5861880779266357</v>
      </c>
      <c r="G6" s="3"/>
      <c r="H6" s="3"/>
      <c r="I6" s="3"/>
      <c r="J6" s="3"/>
      <c r="K6" s="3"/>
      <c r="L6" s="3"/>
    </row>
    <row r="7" spans="1:12" ht="15" customHeight="1" x14ac:dyDescent="0.25">
      <c r="A7" s="3"/>
      <c r="B7" t="s">
        <v>178</v>
      </c>
      <c r="C7" s="17">
        <v>0.77487969398498535</v>
      </c>
      <c r="D7" s="17">
        <v>0.76730340719223022</v>
      </c>
      <c r="E7" s="16">
        <f t="shared" ref="E7:E11" si="0">100*(D7-C7)</f>
        <v>-0.7576286792755127</v>
      </c>
      <c r="G7" s="3"/>
      <c r="H7" s="3"/>
      <c r="I7" s="3"/>
      <c r="J7" s="3"/>
      <c r="K7" s="3"/>
      <c r="L7" s="3"/>
    </row>
    <row r="8" spans="1:12" ht="15" customHeight="1" x14ac:dyDescent="0.25">
      <c r="A8" s="3"/>
      <c r="B8" s="12" t="s">
        <v>179</v>
      </c>
      <c r="C8" s="17">
        <v>0.18493291735649109</v>
      </c>
      <c r="D8" s="17">
        <v>0.14902935922145844</v>
      </c>
      <c r="E8" s="16">
        <f>100*(D8-C8)</f>
        <v>-3.5903558135032654</v>
      </c>
      <c r="G8" s="3"/>
      <c r="H8" s="3"/>
      <c r="I8" s="3"/>
      <c r="J8" s="3"/>
      <c r="K8" s="3"/>
      <c r="L8" s="3"/>
    </row>
    <row r="9" spans="1:12" ht="15" customHeight="1" x14ac:dyDescent="0.25">
      <c r="A9" s="3"/>
      <c r="B9" t="s">
        <v>180</v>
      </c>
      <c r="C9" s="15">
        <v>0.84310305118560791</v>
      </c>
      <c r="D9" s="15">
        <v>0.82605326175689697</v>
      </c>
      <c r="E9" s="16">
        <f t="shared" si="0"/>
        <v>-1.7049789428710938</v>
      </c>
      <c r="G9" s="3"/>
      <c r="H9" s="3"/>
      <c r="I9" s="3"/>
      <c r="J9" s="3"/>
      <c r="K9" s="3"/>
      <c r="L9" s="3"/>
    </row>
    <row r="10" spans="1:12" ht="15" customHeight="1" x14ac:dyDescent="0.25">
      <c r="A10" s="3"/>
      <c r="B10" t="s">
        <v>181</v>
      </c>
      <c r="C10" s="17">
        <v>0.82961678504943848</v>
      </c>
      <c r="D10" s="17">
        <v>0.78025585412979126</v>
      </c>
      <c r="E10" s="16">
        <f t="shared" si="0"/>
        <v>-4.9360930919647217</v>
      </c>
      <c r="G10" s="3"/>
      <c r="H10" s="3"/>
      <c r="I10" s="3"/>
      <c r="J10" s="3"/>
      <c r="K10" s="3"/>
      <c r="L10" s="3"/>
    </row>
    <row r="11" spans="1:12" ht="15" customHeight="1" x14ac:dyDescent="0.25">
      <c r="A11" s="3"/>
      <c r="B11" t="s">
        <v>182</v>
      </c>
      <c r="C11" s="17">
        <v>0.91904670000076294</v>
      </c>
      <c r="D11" s="17">
        <v>0.92004752159118652</v>
      </c>
      <c r="E11" s="16">
        <f t="shared" si="0"/>
        <v>0.1000821590423584</v>
      </c>
      <c r="G11" s="3"/>
      <c r="H11" s="3"/>
      <c r="I11" s="3"/>
      <c r="J11" s="3"/>
      <c r="K11" s="3"/>
      <c r="L11" s="3"/>
    </row>
    <row r="12" spans="1:12" ht="15" customHeight="1" x14ac:dyDescent="0.25">
      <c r="A12" s="3"/>
      <c r="G12" s="3"/>
      <c r="H12" s="3"/>
      <c r="I12" s="3"/>
      <c r="J12" s="3"/>
      <c r="K12" s="3"/>
      <c r="L12" s="3"/>
    </row>
    <row r="13" spans="1:12" ht="1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EBB64-0A81-46B4-9FA6-7EBB11CC39B2}">
  <sheetPr codeName="Sheet6"/>
  <dimension ref="A1:L23"/>
  <sheetViews>
    <sheetView workbookViewId="0">
      <selection activeCell="B1" sqref="B1"/>
    </sheetView>
  </sheetViews>
  <sheetFormatPr defaultRowHeight="15" x14ac:dyDescent="0.25"/>
  <cols>
    <col min="1" max="1" width="18.42578125" customWidth="1"/>
  </cols>
  <sheetData>
    <row r="1" spans="1:12" x14ac:dyDescent="0.25">
      <c r="A1" s="1" t="s">
        <v>0</v>
      </c>
      <c r="B1" t="s">
        <v>197</v>
      </c>
    </row>
    <row r="2" spans="1:12" x14ac:dyDescent="0.25">
      <c r="A2" s="1" t="s">
        <v>2</v>
      </c>
      <c r="B2" t="s">
        <v>194</v>
      </c>
    </row>
    <row r="3" spans="1:12" x14ac:dyDescent="0.25">
      <c r="A3" s="1"/>
    </row>
    <row r="4" spans="1:12" ht="15" customHeight="1" x14ac:dyDescent="0.25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 customHeight="1" x14ac:dyDescent="0.25">
      <c r="A5" s="3"/>
      <c r="B5" t="s">
        <v>174</v>
      </c>
      <c r="C5" t="s">
        <v>175</v>
      </c>
      <c r="D5" t="s">
        <v>176</v>
      </c>
      <c r="K5" s="3"/>
      <c r="L5" s="3"/>
    </row>
    <row r="6" spans="1:12" ht="15" customHeight="1" x14ac:dyDescent="0.25">
      <c r="A6" s="3"/>
      <c r="B6" t="s">
        <v>178</v>
      </c>
      <c r="C6">
        <v>97.985830476552849</v>
      </c>
      <c r="D6">
        <v>84.662757572230106</v>
      </c>
      <c r="E6" s="18">
        <v>-13.323072904322743</v>
      </c>
      <c r="F6" s="19">
        <v>-0.135969382915123</v>
      </c>
      <c r="G6" t="s">
        <v>183</v>
      </c>
      <c r="K6" s="3"/>
      <c r="L6" s="3"/>
    </row>
    <row r="7" spans="1:12" ht="15" customHeight="1" x14ac:dyDescent="0.25">
      <c r="A7" s="3"/>
      <c r="B7" s="12" t="s">
        <v>179</v>
      </c>
      <c r="C7" s="12">
        <v>78.879631042480469</v>
      </c>
      <c r="D7" s="12">
        <v>50.066257476806641</v>
      </c>
      <c r="E7" s="18">
        <v>-28.813373565673828</v>
      </c>
      <c r="F7" s="19">
        <v>-0.3652828136348209</v>
      </c>
      <c r="G7" t="s">
        <v>184</v>
      </c>
      <c r="K7" s="3"/>
      <c r="L7" s="3"/>
    </row>
    <row r="8" spans="1:12" ht="15" customHeight="1" x14ac:dyDescent="0.25">
      <c r="A8" s="3"/>
      <c r="B8" t="s">
        <v>180</v>
      </c>
      <c r="C8" s="20">
        <v>103</v>
      </c>
      <c r="D8" s="20">
        <v>86</v>
      </c>
      <c r="E8" s="18">
        <v>-17</v>
      </c>
      <c r="F8" s="19">
        <v>-0.1650485436893204</v>
      </c>
      <c r="G8" t="s">
        <v>185</v>
      </c>
      <c r="K8" s="3"/>
      <c r="L8" s="3"/>
    </row>
    <row r="9" spans="1:12" ht="15" customHeight="1" x14ac:dyDescent="0.25">
      <c r="A9" s="3"/>
      <c r="B9" t="s">
        <v>181</v>
      </c>
      <c r="C9" s="12">
        <v>85</v>
      </c>
      <c r="D9" s="12">
        <v>60.5</v>
      </c>
      <c r="E9" s="18">
        <v>-24.5</v>
      </c>
      <c r="F9" s="19">
        <v>-0.28823529411764703</v>
      </c>
      <c r="G9" t="s">
        <v>186</v>
      </c>
      <c r="K9" s="3"/>
      <c r="L9" s="3"/>
    </row>
    <row r="10" spans="1:12" ht="15" customHeight="1" x14ac:dyDescent="0.25">
      <c r="A10" s="3"/>
      <c r="B10" t="s">
        <v>182</v>
      </c>
      <c r="C10" s="12">
        <v>201</v>
      </c>
      <c r="D10" s="12">
        <v>135</v>
      </c>
      <c r="E10" s="18">
        <v>-66</v>
      </c>
      <c r="F10" s="19">
        <v>-0.32835820895522388</v>
      </c>
      <c r="G10" t="s">
        <v>187</v>
      </c>
      <c r="K10" s="3"/>
      <c r="L10" s="3"/>
    </row>
    <row r="11" spans="1:12" ht="15" customHeight="1" x14ac:dyDescent="0.25">
      <c r="A11" s="3"/>
      <c r="C11" s="20"/>
      <c r="D11" s="20"/>
      <c r="K11" s="3"/>
      <c r="L11" s="3"/>
    </row>
    <row r="12" spans="1:12" ht="15" customHeight="1" x14ac:dyDescent="0.25">
      <c r="A12" s="3"/>
      <c r="B12" t="s">
        <v>188</v>
      </c>
      <c r="C12" s="21">
        <v>0.71254450082778931</v>
      </c>
      <c r="D12" s="21">
        <v>0.68770229816436768</v>
      </c>
      <c r="K12" s="3"/>
      <c r="L12" s="3"/>
    </row>
    <row r="13" spans="1:12" ht="15" customHeight="1" x14ac:dyDescent="0.25">
      <c r="A13" s="3"/>
      <c r="B13" t="s">
        <v>189</v>
      </c>
      <c r="C13" s="21">
        <v>0.12676207721233368</v>
      </c>
      <c r="D13" s="21">
        <v>7.2698980569839478E-2</v>
      </c>
      <c r="K13" s="3"/>
      <c r="L13" s="3"/>
    </row>
    <row r="14" spans="1:12" ht="15" customHeight="1" x14ac:dyDescent="0.25">
      <c r="A14" s="3"/>
      <c r="B14" t="s">
        <v>190</v>
      </c>
      <c r="C14" s="21">
        <v>0.84896808862686157</v>
      </c>
      <c r="D14" s="21">
        <v>0.90439397096633911</v>
      </c>
      <c r="K14" s="3"/>
      <c r="L14" s="3"/>
    </row>
    <row r="15" spans="1:12" ht="15" customHeight="1" x14ac:dyDescent="0.25">
      <c r="A15" s="3"/>
      <c r="B15" t="s">
        <v>191</v>
      </c>
      <c r="C15" s="21">
        <v>0.15103191137313843</v>
      </c>
      <c r="D15" s="21">
        <v>9.560607373714447E-2</v>
      </c>
      <c r="K15" s="3"/>
      <c r="L15" s="3"/>
    </row>
    <row r="16" spans="1:12" ht="15" customHeight="1" x14ac:dyDescent="0.25">
      <c r="A16" s="3"/>
      <c r="B16" t="s">
        <v>192</v>
      </c>
      <c r="C16" s="21">
        <v>0.83930659294128418</v>
      </c>
      <c r="D16" s="21">
        <v>0.76040124893188477</v>
      </c>
      <c r="K16" s="3"/>
      <c r="L16" s="3"/>
    </row>
    <row r="17" spans="1:12" ht="15" customHeight="1" x14ac:dyDescent="0.25">
      <c r="A17" s="3"/>
      <c r="B17" t="s">
        <v>193</v>
      </c>
      <c r="C17" s="21">
        <v>0.16069340705871582</v>
      </c>
      <c r="D17" s="21">
        <v>0.23959872126579285</v>
      </c>
      <c r="K17" s="3"/>
      <c r="L17" s="3"/>
    </row>
    <row r="18" spans="1:12" ht="1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8FE5C-6EB1-4F9B-85B1-D31B10653723}">
  <sheetPr codeName="Sheet7"/>
  <dimension ref="A1:L23"/>
  <sheetViews>
    <sheetView workbookViewId="0">
      <selection activeCell="B1" sqref="B1"/>
    </sheetView>
  </sheetViews>
  <sheetFormatPr defaultRowHeight="15" x14ac:dyDescent="0.25"/>
  <cols>
    <col min="1" max="1" width="18.42578125" customWidth="1"/>
  </cols>
  <sheetData>
    <row r="1" spans="1:12" x14ac:dyDescent="0.25">
      <c r="A1" s="1" t="s">
        <v>0</v>
      </c>
      <c r="B1" t="s">
        <v>198</v>
      </c>
    </row>
    <row r="2" spans="1:12" x14ac:dyDescent="0.25">
      <c r="A2" s="1" t="s">
        <v>2</v>
      </c>
      <c r="B2" t="s">
        <v>194</v>
      </c>
    </row>
    <row r="3" spans="1:12" x14ac:dyDescent="0.25">
      <c r="A3" s="1"/>
    </row>
    <row r="4" spans="1:12" ht="15" customHeight="1" x14ac:dyDescent="0.25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 customHeight="1" x14ac:dyDescent="0.25">
      <c r="A5" s="3"/>
      <c r="B5" t="s">
        <v>174</v>
      </c>
      <c r="C5" t="s">
        <v>175</v>
      </c>
      <c r="D5" t="s">
        <v>176</v>
      </c>
      <c r="H5" s="3"/>
      <c r="I5" s="3"/>
      <c r="J5" s="3"/>
      <c r="K5" s="3"/>
      <c r="L5" s="3"/>
    </row>
    <row r="6" spans="1:12" ht="15" customHeight="1" x14ac:dyDescent="0.25">
      <c r="A6" s="3"/>
      <c r="B6" t="s">
        <v>178</v>
      </c>
      <c r="C6">
        <v>12.099006784502892</v>
      </c>
      <c r="D6">
        <v>14.84577810115184</v>
      </c>
      <c r="E6" s="16">
        <v>2.7467713166489478</v>
      </c>
      <c r="H6" s="3"/>
      <c r="I6" s="3"/>
      <c r="J6" s="3"/>
      <c r="K6" s="3"/>
      <c r="L6" s="3"/>
    </row>
    <row r="7" spans="1:12" ht="15" customHeight="1" x14ac:dyDescent="0.25">
      <c r="A7" s="3"/>
      <c r="B7" s="12" t="s">
        <v>179</v>
      </c>
      <c r="C7" s="12">
        <v>10.204742431640625</v>
      </c>
      <c r="D7" s="12">
        <v>12.987845420837402</v>
      </c>
      <c r="E7" s="16">
        <v>2.7831029891967773</v>
      </c>
      <c r="H7" s="3"/>
      <c r="I7" s="3"/>
      <c r="J7" s="3"/>
      <c r="K7" s="3"/>
      <c r="L7" s="3"/>
    </row>
    <row r="8" spans="1:12" ht="15" customHeight="1" x14ac:dyDescent="0.25">
      <c r="A8" s="3"/>
      <c r="B8" t="s">
        <v>180</v>
      </c>
      <c r="C8" s="20">
        <v>12.7</v>
      </c>
      <c r="D8" s="20">
        <v>15</v>
      </c>
      <c r="E8" s="16">
        <v>2.3000000000000007</v>
      </c>
      <c r="H8" s="3"/>
      <c r="I8" s="3"/>
      <c r="J8" s="3"/>
      <c r="K8" s="3"/>
      <c r="L8" s="3"/>
    </row>
    <row r="9" spans="1:12" ht="15" customHeight="1" x14ac:dyDescent="0.25">
      <c r="A9" s="3"/>
      <c r="B9" t="s">
        <v>181</v>
      </c>
      <c r="C9" s="12">
        <v>10.199999999999999</v>
      </c>
      <c r="D9" s="12">
        <v>10.1</v>
      </c>
      <c r="E9" s="16">
        <v>-9.9999999999999645E-2</v>
      </c>
      <c r="H9" s="3"/>
      <c r="I9" s="3"/>
      <c r="J9" s="3"/>
      <c r="K9" s="3"/>
      <c r="L9" s="3"/>
    </row>
    <row r="10" spans="1:12" ht="15" customHeight="1" x14ac:dyDescent="0.25">
      <c r="A10" s="3"/>
      <c r="B10" t="s">
        <v>182</v>
      </c>
      <c r="C10" s="12">
        <v>25.9</v>
      </c>
      <c r="D10" s="12">
        <v>24.4</v>
      </c>
      <c r="E10" s="16">
        <v>-1.5</v>
      </c>
      <c r="H10" s="3"/>
      <c r="I10" s="3"/>
      <c r="J10" s="3"/>
      <c r="K10" s="3"/>
      <c r="L10" s="3"/>
    </row>
    <row r="11" spans="1:12" ht="15" customHeight="1" x14ac:dyDescent="0.25">
      <c r="A11" s="3"/>
      <c r="C11" s="20"/>
      <c r="D11" s="20"/>
      <c r="H11" s="3"/>
      <c r="I11" s="3"/>
      <c r="J11" s="3"/>
      <c r="K11" s="3"/>
      <c r="L11" s="3"/>
    </row>
    <row r="12" spans="1:12" ht="15" customHeight="1" x14ac:dyDescent="0.25">
      <c r="A12" s="3"/>
      <c r="B12" t="s">
        <v>188</v>
      </c>
      <c r="C12" s="21">
        <v>0.71254450082778931</v>
      </c>
      <c r="D12" s="21">
        <v>0.68770229816436768</v>
      </c>
      <c r="H12" s="3"/>
      <c r="I12" s="3"/>
      <c r="J12" s="3"/>
      <c r="K12" s="3"/>
      <c r="L12" s="3"/>
    </row>
    <row r="13" spans="1:12" ht="15" customHeight="1" x14ac:dyDescent="0.25">
      <c r="A13" s="3"/>
      <c r="B13" t="s">
        <v>189</v>
      </c>
      <c r="C13" s="21">
        <v>0.12676207721233368</v>
      </c>
      <c r="D13" s="21">
        <v>7.2698980569839478E-2</v>
      </c>
      <c r="H13" s="3"/>
      <c r="I13" s="3"/>
      <c r="J13" s="3"/>
      <c r="K13" s="3"/>
      <c r="L13" s="3"/>
    </row>
    <row r="14" spans="1:12" ht="15" customHeight="1" x14ac:dyDescent="0.25">
      <c r="A14" s="3"/>
      <c r="B14" t="s">
        <v>190</v>
      </c>
      <c r="C14" s="21">
        <v>0.84896808862686157</v>
      </c>
      <c r="D14" s="21">
        <v>0.90439397096633911</v>
      </c>
      <c r="H14" s="3"/>
      <c r="I14" s="3"/>
      <c r="J14" s="3"/>
      <c r="K14" s="3"/>
      <c r="L14" s="3"/>
    </row>
    <row r="15" spans="1:12" ht="15" customHeight="1" x14ac:dyDescent="0.25">
      <c r="A15" s="3"/>
      <c r="B15" t="s">
        <v>191</v>
      </c>
      <c r="C15" s="21">
        <v>0.15103191137313843</v>
      </c>
      <c r="D15" s="21">
        <v>9.560607373714447E-2</v>
      </c>
      <c r="H15" s="3"/>
      <c r="I15" s="3"/>
      <c r="J15" s="3"/>
      <c r="K15" s="3"/>
      <c r="L15" s="3"/>
    </row>
    <row r="16" spans="1:12" ht="15" customHeight="1" x14ac:dyDescent="0.25">
      <c r="A16" s="3"/>
      <c r="B16" t="s">
        <v>192</v>
      </c>
      <c r="C16" s="21">
        <v>0.83930659294128418</v>
      </c>
      <c r="D16" s="21">
        <v>0.76040124893188477</v>
      </c>
      <c r="H16" s="3"/>
      <c r="I16" s="3"/>
      <c r="J16" s="3"/>
      <c r="K16" s="3"/>
      <c r="L16" s="3"/>
    </row>
    <row r="17" spans="1:12" ht="15" customHeight="1" x14ac:dyDescent="0.25">
      <c r="A17" s="3"/>
      <c r="B17" t="s">
        <v>193</v>
      </c>
      <c r="C17" s="21">
        <v>0.16069340705871582</v>
      </c>
      <c r="D17" s="21">
        <v>0.23959872126579285</v>
      </c>
      <c r="H17" s="3"/>
      <c r="I17" s="3"/>
      <c r="J17" s="3"/>
      <c r="K17" s="3"/>
      <c r="L17" s="3"/>
    </row>
    <row r="18" spans="1:12" ht="15" customHeight="1" x14ac:dyDescent="0.25">
      <c r="A18" s="3"/>
      <c r="H18" s="3"/>
      <c r="I18" s="3"/>
      <c r="J18" s="3"/>
      <c r="K18" s="3"/>
      <c r="L18" s="3"/>
    </row>
    <row r="19" spans="1:12" ht="15" customHeight="1" x14ac:dyDescent="0.25">
      <c r="A19" s="3"/>
      <c r="H19" s="3"/>
      <c r="I19" s="3"/>
      <c r="J19" s="3"/>
      <c r="K19" s="3"/>
      <c r="L19" s="3"/>
    </row>
    <row r="20" spans="1:12" ht="1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57EA7-9E85-472F-9150-3E8B1F6C91F1}">
  <sheetPr codeName="Sheet8"/>
  <dimension ref="A1:L23"/>
  <sheetViews>
    <sheetView workbookViewId="0">
      <selection activeCell="B1" sqref="B1"/>
    </sheetView>
  </sheetViews>
  <sheetFormatPr defaultRowHeight="15" x14ac:dyDescent="0.25"/>
  <cols>
    <col min="1" max="1" width="18.42578125" customWidth="1"/>
  </cols>
  <sheetData>
    <row r="1" spans="1:12" x14ac:dyDescent="0.25">
      <c r="A1" s="1" t="s">
        <v>0</v>
      </c>
      <c r="B1" t="s">
        <v>199</v>
      </c>
    </row>
    <row r="2" spans="1:12" x14ac:dyDescent="0.25">
      <c r="A2" s="1" t="s">
        <v>2</v>
      </c>
      <c r="B2" t="s">
        <v>194</v>
      </c>
    </row>
    <row r="3" spans="1:12" x14ac:dyDescent="0.25">
      <c r="A3" s="1"/>
    </row>
    <row r="4" spans="1:12" ht="15" customHeight="1" x14ac:dyDescent="0.25">
      <c r="A4" s="5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 customHeight="1" x14ac:dyDescent="0.25">
      <c r="A5" s="3"/>
      <c r="B5" t="s">
        <v>195</v>
      </c>
      <c r="C5" t="s">
        <v>175</v>
      </c>
      <c r="D5" t="s">
        <v>176</v>
      </c>
      <c r="F5" s="3"/>
      <c r="G5" s="3"/>
      <c r="H5" s="3"/>
      <c r="I5" s="3"/>
      <c r="J5" s="3"/>
      <c r="K5" s="3"/>
      <c r="L5" s="3"/>
    </row>
    <row r="6" spans="1:12" ht="15" customHeight="1" x14ac:dyDescent="0.25">
      <c r="A6" s="3"/>
      <c r="B6" s="12">
        <v>-8</v>
      </c>
      <c r="C6" s="12">
        <v>16.967227935791016</v>
      </c>
      <c r="D6" s="12">
        <v>13.936374664306641</v>
      </c>
      <c r="F6" s="3"/>
      <c r="G6" s="3"/>
      <c r="H6" s="3"/>
      <c r="I6" s="3"/>
      <c r="J6" s="3"/>
      <c r="K6" s="3"/>
      <c r="L6" s="3"/>
    </row>
    <row r="7" spans="1:12" ht="15" customHeight="1" x14ac:dyDescent="0.25">
      <c r="A7" s="3"/>
      <c r="B7" s="12">
        <v>-6</v>
      </c>
      <c r="C7" s="12">
        <v>16.743001937866211</v>
      </c>
      <c r="D7" s="12">
        <v>14.69545841217041</v>
      </c>
      <c r="F7" s="3"/>
      <c r="G7" s="3"/>
      <c r="H7" s="3"/>
      <c r="I7" s="3"/>
      <c r="J7" s="3"/>
      <c r="K7" s="3"/>
      <c r="L7" s="3"/>
    </row>
    <row r="8" spans="1:12" ht="15" customHeight="1" x14ac:dyDescent="0.25">
      <c r="A8" s="3"/>
      <c r="B8" s="12">
        <v>-4</v>
      </c>
      <c r="C8" s="12">
        <v>19.750925064086914</v>
      </c>
      <c r="D8" s="12">
        <v>18.07386589050293</v>
      </c>
      <c r="F8" s="3"/>
      <c r="G8" s="3"/>
      <c r="H8" s="3"/>
      <c r="I8" s="3"/>
      <c r="J8" s="3"/>
      <c r="K8" s="3"/>
      <c r="L8" s="3"/>
    </row>
    <row r="9" spans="1:12" ht="15" customHeight="1" x14ac:dyDescent="0.25">
      <c r="A9" s="3"/>
      <c r="B9" s="12">
        <v>-2</v>
      </c>
      <c r="C9" s="12">
        <v>22.927610397338867</v>
      </c>
      <c r="D9" s="12">
        <v>19.213842391967773</v>
      </c>
      <c r="F9" s="3"/>
      <c r="G9" s="3"/>
      <c r="H9" s="3"/>
      <c r="I9" s="3"/>
      <c r="J9" s="3"/>
      <c r="K9" s="3"/>
      <c r="L9" s="3"/>
    </row>
    <row r="10" spans="1:12" ht="15" customHeight="1" x14ac:dyDescent="0.25">
      <c r="A10" s="3"/>
      <c r="B10" s="12">
        <v>0</v>
      </c>
      <c r="C10" s="12">
        <v>21.218742370605469</v>
      </c>
      <c r="D10" s="12">
        <v>11.609357833862305</v>
      </c>
      <c r="F10" s="3"/>
      <c r="G10" s="3"/>
      <c r="H10" s="3"/>
      <c r="I10" s="3"/>
      <c r="J10" s="3"/>
      <c r="K10" s="3"/>
      <c r="L10" s="3"/>
    </row>
    <row r="11" spans="1:12" ht="15" customHeight="1" x14ac:dyDescent="0.25">
      <c r="A11" s="3"/>
      <c r="B11" s="12">
        <v>2</v>
      </c>
      <c r="C11" s="12">
        <v>25.743471145629883</v>
      </c>
      <c r="D11" s="12">
        <v>10.418535232543945</v>
      </c>
      <c r="F11" s="3"/>
      <c r="G11" s="3"/>
      <c r="H11" s="3"/>
      <c r="I11" s="3"/>
      <c r="J11" s="3"/>
      <c r="K11" s="3"/>
      <c r="L11" s="3"/>
    </row>
    <row r="12" spans="1:12" ht="15" customHeight="1" x14ac:dyDescent="0.25">
      <c r="A12" s="3"/>
      <c r="B12" s="12">
        <v>4</v>
      </c>
      <c r="C12" s="12">
        <v>34.425182342529297</v>
      </c>
      <c r="D12" s="12">
        <v>12.434721946716309</v>
      </c>
      <c r="F12" s="3"/>
      <c r="G12" s="3"/>
      <c r="H12" s="3"/>
      <c r="I12" s="3"/>
      <c r="J12" s="3"/>
      <c r="K12" s="3"/>
      <c r="L12" s="3"/>
    </row>
    <row r="13" spans="1:12" ht="15" customHeight="1" x14ac:dyDescent="0.25">
      <c r="A13" s="3"/>
      <c r="B13" s="12">
        <v>6</v>
      </c>
      <c r="C13" s="12">
        <v>38.309432983398438</v>
      </c>
      <c r="D13" s="12">
        <v>16.347545623779297</v>
      </c>
      <c r="F13" s="3"/>
      <c r="G13" s="3"/>
      <c r="H13" s="3"/>
      <c r="I13" s="3"/>
      <c r="J13" s="3"/>
      <c r="K13" s="3"/>
      <c r="L13" s="3"/>
    </row>
    <row r="14" spans="1:12" ht="15" customHeight="1" x14ac:dyDescent="0.25">
      <c r="A14" s="3"/>
      <c r="B14" s="12"/>
      <c r="C14" s="12"/>
      <c r="D14" s="12"/>
      <c r="F14" s="3"/>
      <c r="G14" s="3"/>
      <c r="H14" s="3"/>
      <c r="I14" s="3"/>
      <c r="J14" s="3"/>
      <c r="K14" s="3"/>
      <c r="L14" s="3"/>
    </row>
    <row r="15" spans="1:12" ht="1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EF866-206A-439C-9FAC-D976464BE2F6}">
  <sheetPr codeName="Sheet10"/>
  <dimension ref="A1:M41"/>
  <sheetViews>
    <sheetView workbookViewId="0">
      <selection activeCell="B25" sqref="B25:M41"/>
    </sheetView>
  </sheetViews>
  <sheetFormatPr defaultRowHeight="15" x14ac:dyDescent="0.25"/>
  <cols>
    <col min="1" max="1" width="18.42578125" style="2" customWidth="1"/>
    <col min="2" max="16384" width="9.140625" style="2"/>
  </cols>
  <sheetData>
    <row r="1" spans="1:12" x14ac:dyDescent="0.25">
      <c r="A1" s="1" t="s">
        <v>0</v>
      </c>
      <c r="B1" s="2" t="s">
        <v>221</v>
      </c>
    </row>
    <row r="2" spans="1:12" x14ac:dyDescent="0.25">
      <c r="A2" s="1" t="s">
        <v>2</v>
      </c>
      <c r="B2" s="2" t="s">
        <v>200</v>
      </c>
    </row>
    <row r="3" spans="1:12" x14ac:dyDescent="0.25">
      <c r="A3" s="1"/>
    </row>
    <row r="4" spans="1:12" ht="15" customHeight="1" x14ac:dyDescent="0.25">
      <c r="A4" s="5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 customHeight="1" x14ac:dyDescent="0.25">
      <c r="A5" s="4" t="s">
        <v>201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" customHeight="1" x14ac:dyDescent="0.25">
      <c r="A6" s="4"/>
      <c r="B6" t="s">
        <v>202</v>
      </c>
      <c r="C6" t="s">
        <v>203</v>
      </c>
      <c r="D6" t="s">
        <v>204</v>
      </c>
      <c r="E6"/>
      <c r="F6"/>
      <c r="G6" s="4"/>
      <c r="H6" s="4"/>
      <c r="I6" s="4"/>
      <c r="J6" s="4"/>
      <c r="K6" s="4"/>
      <c r="L6" s="4"/>
    </row>
    <row r="7" spans="1:12" ht="15" customHeight="1" x14ac:dyDescent="0.25">
      <c r="A7" s="4"/>
      <c r="B7" s="12">
        <v>2005</v>
      </c>
      <c r="C7" s="17">
        <v>0.5928657054901123</v>
      </c>
      <c r="D7" s="17">
        <v>0.58266580104827881</v>
      </c>
      <c r="E7"/>
      <c r="F7" s="22">
        <f>C7-D7</f>
        <v>1.0199904441833496E-2</v>
      </c>
      <c r="G7" s="4"/>
      <c r="H7" s="4"/>
      <c r="I7" s="4"/>
      <c r="J7" s="4"/>
      <c r="K7" s="4"/>
      <c r="L7" s="4"/>
    </row>
    <row r="8" spans="1:12" ht="15" customHeight="1" x14ac:dyDescent="0.25">
      <c r="A8" s="4"/>
      <c r="B8" s="12">
        <v>2006</v>
      </c>
      <c r="C8" s="17">
        <v>0.58670306205749512</v>
      </c>
      <c r="D8" s="17">
        <v>0.58928543329238892</v>
      </c>
      <c r="E8"/>
      <c r="F8" s="22">
        <f t="shared" ref="F8:F22" si="0">C8-D8</f>
        <v>-2.5823712348937988E-3</v>
      </c>
      <c r="G8" s="4"/>
      <c r="H8" s="4"/>
      <c r="I8" s="4"/>
      <c r="J8" s="4"/>
      <c r="K8" s="4"/>
      <c r="L8" s="4"/>
    </row>
    <row r="9" spans="1:12" ht="15" customHeight="1" x14ac:dyDescent="0.25">
      <c r="A9" s="4"/>
      <c r="B9" s="12">
        <v>2007</v>
      </c>
      <c r="C9" s="17">
        <v>0.56757616996765137</v>
      </c>
      <c r="D9" s="17">
        <v>0.57616370916366577</v>
      </c>
      <c r="E9"/>
      <c r="F9" s="22">
        <f t="shared" si="0"/>
        <v>-8.5875391960144043E-3</v>
      </c>
      <c r="G9" s="4"/>
      <c r="H9" s="4"/>
      <c r="I9" s="4"/>
      <c r="J9" s="4"/>
      <c r="K9" s="4"/>
      <c r="L9" s="4"/>
    </row>
    <row r="10" spans="1:12" ht="15" customHeight="1" x14ac:dyDescent="0.25">
      <c r="A10" s="4"/>
      <c r="B10" s="12">
        <v>2008</v>
      </c>
      <c r="C10" s="17">
        <v>0.55501234531402588</v>
      </c>
      <c r="D10" s="17">
        <v>0.56205463409423828</v>
      </c>
      <c r="E10"/>
      <c r="F10" s="22">
        <f t="shared" si="0"/>
        <v>-7.0422887802124023E-3</v>
      </c>
      <c r="G10" s="4"/>
      <c r="H10" s="4"/>
      <c r="I10" s="4"/>
      <c r="J10" s="4"/>
      <c r="K10" s="4"/>
      <c r="L10" s="4"/>
    </row>
    <row r="11" spans="1:12" ht="15" customHeight="1" x14ac:dyDescent="0.25">
      <c r="A11" s="4"/>
      <c r="B11" s="12">
        <v>2009</v>
      </c>
      <c r="C11" s="17">
        <v>0.54550117254257202</v>
      </c>
      <c r="D11" s="17">
        <v>0.55858159065246582</v>
      </c>
      <c r="E11"/>
      <c r="F11" s="22">
        <f t="shared" si="0"/>
        <v>-1.3080418109893799E-2</v>
      </c>
      <c r="G11" s="4"/>
      <c r="H11" s="4"/>
      <c r="I11" s="4"/>
      <c r="J11" s="4"/>
      <c r="K11" s="4"/>
      <c r="L11" s="4"/>
    </row>
    <row r="12" spans="1:12" ht="15" customHeight="1" x14ac:dyDescent="0.25">
      <c r="A12" s="4"/>
      <c r="B12" s="12">
        <v>2010</v>
      </c>
      <c r="C12" s="17">
        <v>0.53668546676635742</v>
      </c>
      <c r="D12" s="17">
        <v>0.55797630548477173</v>
      </c>
      <c r="E12"/>
      <c r="F12" s="22">
        <f t="shared" si="0"/>
        <v>-2.1290838718414307E-2</v>
      </c>
      <c r="G12" s="4"/>
      <c r="H12" s="4"/>
      <c r="I12" s="4"/>
      <c r="J12" s="4"/>
      <c r="K12" s="4"/>
      <c r="L12" s="4"/>
    </row>
    <row r="13" spans="1:12" ht="15" customHeight="1" x14ac:dyDescent="0.25">
      <c r="A13" s="4"/>
      <c r="B13" s="12">
        <v>2011</v>
      </c>
      <c r="C13" s="17">
        <v>0.51069158315658569</v>
      </c>
      <c r="D13" s="17">
        <v>0.54034429788589478</v>
      </c>
      <c r="E13"/>
      <c r="F13" s="22">
        <f t="shared" si="0"/>
        <v>-2.9652714729309082E-2</v>
      </c>
      <c r="G13" s="4"/>
      <c r="H13" s="4"/>
      <c r="I13" s="4"/>
      <c r="J13" s="4"/>
      <c r="K13" s="4"/>
      <c r="L13" s="4"/>
    </row>
    <row r="14" spans="1:12" ht="15" customHeight="1" x14ac:dyDescent="0.25">
      <c r="A14" s="4"/>
      <c r="B14" s="12">
        <v>2012</v>
      </c>
      <c r="C14" s="17">
        <v>0.49970054626464844</v>
      </c>
      <c r="D14" s="17">
        <v>0.52487343549728394</v>
      </c>
      <c r="E14"/>
      <c r="F14" s="22">
        <f t="shared" si="0"/>
        <v>-2.5172889232635498E-2</v>
      </c>
      <c r="G14" s="4"/>
      <c r="H14" s="4"/>
      <c r="I14" s="4"/>
      <c r="J14" s="4"/>
      <c r="K14" s="4"/>
      <c r="L14" s="4"/>
    </row>
    <row r="15" spans="1:12" ht="15" customHeight="1" x14ac:dyDescent="0.25">
      <c r="A15" s="4"/>
      <c r="B15" s="12">
        <v>2013</v>
      </c>
      <c r="C15" s="17">
        <v>0.53241944313049316</v>
      </c>
      <c r="D15" s="17">
        <v>0.55705326795578003</v>
      </c>
      <c r="E15"/>
      <c r="F15" s="22">
        <f t="shared" si="0"/>
        <v>-2.4633824825286865E-2</v>
      </c>
      <c r="G15" s="4"/>
      <c r="H15" s="4"/>
      <c r="I15" s="4"/>
      <c r="J15" s="4"/>
      <c r="K15" s="4"/>
      <c r="L15" s="4"/>
    </row>
    <row r="16" spans="1:12" ht="15" customHeight="1" x14ac:dyDescent="0.25">
      <c r="A16" s="4"/>
      <c r="B16" s="12">
        <v>2014</v>
      </c>
      <c r="C16" s="17">
        <v>0.65162569284439087</v>
      </c>
      <c r="D16" s="17">
        <v>0.65219634771347046</v>
      </c>
      <c r="E16"/>
      <c r="F16" s="22">
        <f t="shared" si="0"/>
        <v>-5.7065486907958984E-4</v>
      </c>
      <c r="G16" s="4"/>
      <c r="H16" s="4"/>
      <c r="I16" s="4"/>
      <c r="J16" s="4"/>
      <c r="K16" s="4"/>
      <c r="L16" s="4"/>
    </row>
    <row r="17" spans="1:13" ht="15" customHeight="1" x14ac:dyDescent="0.25">
      <c r="A17" s="4"/>
      <c r="B17" s="12">
        <v>2015</v>
      </c>
      <c r="C17" s="17">
        <v>0.70476388931274414</v>
      </c>
      <c r="D17" s="17">
        <v>0.69181787967681885</v>
      </c>
      <c r="E17"/>
      <c r="F17" s="22">
        <f t="shared" si="0"/>
        <v>1.2946009635925293E-2</v>
      </c>
      <c r="G17" s="4"/>
      <c r="H17" s="4"/>
      <c r="I17" s="4"/>
      <c r="J17" s="4"/>
      <c r="K17" s="4"/>
      <c r="L17" s="4"/>
    </row>
    <row r="18" spans="1:13" ht="15" customHeight="1" x14ac:dyDescent="0.25">
      <c r="A18" s="4"/>
      <c r="B18" s="12">
        <v>2016</v>
      </c>
      <c r="C18" s="17">
        <v>0.73164409399032593</v>
      </c>
      <c r="D18" s="17">
        <v>0.7167397141456604</v>
      </c>
      <c r="E18"/>
      <c r="F18" s="22">
        <f t="shared" si="0"/>
        <v>1.4904379844665527E-2</v>
      </c>
      <c r="G18" s="4"/>
      <c r="H18" s="4"/>
      <c r="I18" s="4"/>
      <c r="J18" s="4"/>
      <c r="K18" s="4"/>
      <c r="L18" s="4"/>
    </row>
    <row r="19" spans="1:13" ht="15" customHeight="1" x14ac:dyDescent="0.25">
      <c r="A19" s="4"/>
      <c r="B19" s="12">
        <v>2017</v>
      </c>
      <c r="C19" s="17">
        <v>0.80598366260528564</v>
      </c>
      <c r="D19" s="17">
        <v>0.773201584815979</v>
      </c>
      <c r="E19"/>
      <c r="F19" s="22">
        <f t="shared" si="0"/>
        <v>3.2782077789306641E-2</v>
      </c>
      <c r="G19" s="4"/>
      <c r="H19" s="4"/>
      <c r="I19" s="4"/>
      <c r="J19" s="4"/>
      <c r="K19" s="4"/>
      <c r="L19" s="4"/>
    </row>
    <row r="20" spans="1:13" ht="15" customHeight="1" x14ac:dyDescent="0.25">
      <c r="A20" s="4"/>
      <c r="B20" s="12">
        <v>2018</v>
      </c>
      <c r="C20" s="17">
        <v>0.83728516101837158</v>
      </c>
      <c r="D20" s="17">
        <v>0.81343626976013184</v>
      </c>
      <c r="E20"/>
      <c r="F20" s="22">
        <f t="shared" si="0"/>
        <v>2.3848891258239746E-2</v>
      </c>
      <c r="G20" s="4"/>
      <c r="H20" s="4"/>
      <c r="I20" s="4"/>
      <c r="J20" s="4"/>
      <c r="K20" s="4"/>
      <c r="L20" s="4"/>
    </row>
    <row r="21" spans="1:13" ht="15" customHeight="1" x14ac:dyDescent="0.25">
      <c r="A21" s="4"/>
      <c r="B21" s="12">
        <v>2019</v>
      </c>
      <c r="C21" s="17">
        <v>0.84291493892669678</v>
      </c>
      <c r="D21" s="17">
        <v>0.82206916809082031</v>
      </c>
      <c r="E21"/>
      <c r="F21" s="22">
        <f t="shared" si="0"/>
        <v>2.0845770835876465E-2</v>
      </c>
      <c r="G21" s="4"/>
      <c r="H21" s="4"/>
      <c r="I21" s="4"/>
      <c r="J21" s="4"/>
      <c r="K21" s="4"/>
      <c r="L21" s="4"/>
    </row>
    <row r="22" spans="1:13" ht="15" customHeight="1" x14ac:dyDescent="0.25">
      <c r="A22" s="4"/>
      <c r="B22" s="12">
        <v>2020</v>
      </c>
      <c r="C22" s="15">
        <v>0.84310305118560791</v>
      </c>
      <c r="D22" s="15">
        <v>0.82605326175689697</v>
      </c>
      <c r="E22"/>
      <c r="F22" s="22">
        <f t="shared" si="0"/>
        <v>1.7049789428710938E-2</v>
      </c>
      <c r="G22" s="4"/>
      <c r="H22" s="4"/>
      <c r="I22" s="4"/>
      <c r="J22" s="4"/>
      <c r="K22" s="4"/>
      <c r="L22" s="4"/>
    </row>
    <row r="23" spans="1:13" ht="1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3" x14ac:dyDescent="0.25">
      <c r="A24" s="2" t="s">
        <v>205</v>
      </c>
    </row>
    <row r="25" spans="1:13" x14ac:dyDescent="0.25">
      <c r="B25" t="s">
        <v>202</v>
      </c>
      <c r="C25" t="s">
        <v>206</v>
      </c>
      <c r="D25" t="s">
        <v>207</v>
      </c>
      <c r="E25" t="s">
        <v>208</v>
      </c>
      <c r="F25" t="s">
        <v>209</v>
      </c>
      <c r="G25"/>
      <c r="H25"/>
      <c r="I25"/>
      <c r="J25"/>
      <c r="K25"/>
      <c r="L25"/>
      <c r="M25"/>
    </row>
    <row r="26" spans="1:13" x14ac:dyDescent="0.25">
      <c r="B26" s="12">
        <v>2005</v>
      </c>
      <c r="C26" s="17">
        <v>0.51803463697433472</v>
      </c>
      <c r="D26" s="17">
        <v>0.42672243714332581</v>
      </c>
      <c r="E26" s="17">
        <v>0.91086280345916748</v>
      </c>
      <c r="F26" s="17">
        <v>0.84458905458450317</v>
      </c>
      <c r="G26"/>
      <c r="H26"/>
      <c r="I26" s="23">
        <f>C26-D26</f>
        <v>9.1312199831008911E-2</v>
      </c>
      <c r="J26"/>
      <c r="K26" s="23">
        <f t="shared" ref="K26:K41" si="1">E26-F26</f>
        <v>6.6273748874664307E-2</v>
      </c>
      <c r="L26"/>
      <c r="M26"/>
    </row>
    <row r="27" spans="1:13" x14ac:dyDescent="0.25">
      <c r="B27" s="12">
        <v>2006</v>
      </c>
      <c r="C27" s="17">
        <v>0.5116155743598938</v>
      </c>
      <c r="D27" s="17">
        <v>0.4306628406047821</v>
      </c>
      <c r="E27" s="17">
        <v>0.91444230079650879</v>
      </c>
      <c r="F27" s="17">
        <v>0.85424411296844482</v>
      </c>
      <c r="G27"/>
      <c r="H27"/>
      <c r="I27" s="23">
        <f t="shared" ref="I27:I41" si="2">C27-D27</f>
        <v>8.0952733755111694E-2</v>
      </c>
      <c r="J27"/>
      <c r="K27" s="23">
        <f t="shared" si="1"/>
        <v>6.0198187828063965E-2</v>
      </c>
      <c r="L27"/>
      <c r="M27"/>
    </row>
    <row r="28" spans="1:13" x14ac:dyDescent="0.25">
      <c r="B28" s="12">
        <v>2007</v>
      </c>
      <c r="C28" s="17">
        <v>0.49022376537322998</v>
      </c>
      <c r="D28" s="17">
        <v>0.40923351049423218</v>
      </c>
      <c r="E28" s="17">
        <v>0.91113263368606567</v>
      </c>
      <c r="F28" s="17">
        <v>0.85433924198150635</v>
      </c>
      <c r="G28"/>
      <c r="H28"/>
      <c r="I28" s="23">
        <f t="shared" si="2"/>
        <v>8.0990254878997803E-2</v>
      </c>
      <c r="J28"/>
      <c r="K28" s="23">
        <f t="shared" si="1"/>
        <v>5.6793391704559326E-2</v>
      </c>
      <c r="L28"/>
      <c r="M28"/>
    </row>
    <row r="29" spans="1:13" x14ac:dyDescent="0.25">
      <c r="B29" s="12">
        <v>2008</v>
      </c>
      <c r="C29" s="17">
        <v>0.47524800896644592</v>
      </c>
      <c r="D29" s="17">
        <v>0.3872169554233551</v>
      </c>
      <c r="E29" s="17">
        <v>0.911842942237854</v>
      </c>
      <c r="F29" s="17">
        <v>0.85660910606384277</v>
      </c>
      <c r="G29"/>
      <c r="H29"/>
      <c r="I29" s="23">
        <f t="shared" si="2"/>
        <v>8.803105354309082E-2</v>
      </c>
      <c r="J29"/>
      <c r="K29" s="23">
        <f t="shared" si="1"/>
        <v>5.523383617401123E-2</v>
      </c>
      <c r="L29"/>
      <c r="M29"/>
    </row>
    <row r="30" spans="1:13" x14ac:dyDescent="0.25">
      <c r="B30" s="12">
        <v>2009</v>
      </c>
      <c r="C30" s="17">
        <v>0.45752397179603577</v>
      </c>
      <c r="D30" s="17">
        <v>0.37013331055641174</v>
      </c>
      <c r="E30" s="17">
        <v>0.90718090534210205</v>
      </c>
      <c r="F30" s="17">
        <v>0.85594028234481812</v>
      </c>
      <c r="G30"/>
      <c r="H30"/>
      <c r="I30" s="23">
        <f t="shared" si="2"/>
        <v>8.7390661239624023E-2</v>
      </c>
      <c r="J30"/>
      <c r="K30" s="23">
        <f t="shared" si="1"/>
        <v>5.1240622997283936E-2</v>
      </c>
      <c r="L30"/>
      <c r="M30"/>
    </row>
    <row r="31" spans="1:13" x14ac:dyDescent="0.25">
      <c r="B31" s="12">
        <v>2010</v>
      </c>
      <c r="C31" s="17">
        <v>0.44459310173988342</v>
      </c>
      <c r="D31" s="17">
        <v>0.3588767945766449</v>
      </c>
      <c r="E31" s="17">
        <v>0.89974546432495117</v>
      </c>
      <c r="F31" s="17">
        <v>0.85527652502059937</v>
      </c>
      <c r="G31"/>
      <c r="H31"/>
      <c r="I31" s="23">
        <f t="shared" si="2"/>
        <v>8.5716307163238525E-2</v>
      </c>
      <c r="J31"/>
      <c r="K31" s="23">
        <f t="shared" si="1"/>
        <v>4.4468939304351807E-2</v>
      </c>
      <c r="L31"/>
      <c r="M31"/>
    </row>
    <row r="32" spans="1:13" x14ac:dyDescent="0.25">
      <c r="B32" s="12">
        <v>2011</v>
      </c>
      <c r="C32" s="17">
        <v>0.42113348841667175</v>
      </c>
      <c r="D32" s="17">
        <v>0.34021604061126709</v>
      </c>
      <c r="E32" s="17">
        <v>0.87987631559371948</v>
      </c>
      <c r="F32" s="17">
        <v>0.85272592306137085</v>
      </c>
      <c r="G32"/>
      <c r="H32"/>
      <c r="I32" s="23">
        <f t="shared" si="2"/>
        <v>8.0917447805404663E-2</v>
      </c>
      <c r="J32"/>
      <c r="K32" s="23">
        <f t="shared" si="1"/>
        <v>2.7150392532348633E-2</v>
      </c>
      <c r="L32"/>
      <c r="M32"/>
    </row>
    <row r="33" spans="2:13" x14ac:dyDescent="0.25">
      <c r="B33" s="12">
        <v>2012</v>
      </c>
      <c r="C33" s="17">
        <v>0.41159930825233459</v>
      </c>
      <c r="D33" s="17">
        <v>0.33857986330986023</v>
      </c>
      <c r="E33" s="17">
        <v>0.88629359006881714</v>
      </c>
      <c r="F33" s="17">
        <v>0.8500942587852478</v>
      </c>
      <c r="G33" s="21"/>
      <c r="H33"/>
      <c r="I33" s="23">
        <f t="shared" si="2"/>
        <v>7.3019444942474365E-2</v>
      </c>
      <c r="J33"/>
      <c r="K33" s="23">
        <f t="shared" si="1"/>
        <v>3.6199331283569336E-2</v>
      </c>
      <c r="L33"/>
      <c r="M33"/>
    </row>
    <row r="34" spans="2:13" x14ac:dyDescent="0.25">
      <c r="B34" s="12">
        <v>2013</v>
      </c>
      <c r="C34" s="17">
        <v>0.45073556900024414</v>
      </c>
      <c r="D34" s="17">
        <v>0.38214564323425293</v>
      </c>
      <c r="E34" s="17">
        <v>0.90225040912628174</v>
      </c>
      <c r="F34" s="17">
        <v>0.86933791637420654</v>
      </c>
      <c r="G34"/>
      <c r="H34"/>
      <c r="I34" s="23">
        <f t="shared" si="2"/>
        <v>6.8589925765991211E-2</v>
      </c>
      <c r="J34"/>
      <c r="K34" s="23">
        <f t="shared" si="1"/>
        <v>3.2912492752075195E-2</v>
      </c>
      <c r="L34"/>
      <c r="M34"/>
    </row>
    <row r="35" spans="2:13" x14ac:dyDescent="0.25">
      <c r="B35" s="12">
        <v>2014</v>
      </c>
      <c r="C35" s="17">
        <v>0.60187667608261108</v>
      </c>
      <c r="D35" s="17">
        <v>0.52981531620025635</v>
      </c>
      <c r="E35" s="17">
        <v>0.91034990549087524</v>
      </c>
      <c r="F35" s="17">
        <v>0.88860392570495605</v>
      </c>
      <c r="G35"/>
      <c r="H35"/>
      <c r="I35" s="23">
        <f t="shared" si="2"/>
        <v>7.2061359882354736E-2</v>
      </c>
      <c r="J35"/>
      <c r="K35" s="23">
        <f t="shared" si="1"/>
        <v>2.1745979785919189E-2</v>
      </c>
      <c r="L35"/>
      <c r="M35"/>
    </row>
    <row r="36" spans="2:13" x14ac:dyDescent="0.25">
      <c r="B36" s="12">
        <v>2015</v>
      </c>
      <c r="C36" s="17">
        <v>0.665912926197052</v>
      </c>
      <c r="D36" s="17">
        <v>0.59215575456619263</v>
      </c>
      <c r="E36" s="17">
        <v>0.91216617822647095</v>
      </c>
      <c r="F36" s="17">
        <v>0.8909946084022522</v>
      </c>
      <c r="G36"/>
      <c r="H36"/>
      <c r="I36" s="23">
        <f t="shared" si="2"/>
        <v>7.3757171630859375E-2</v>
      </c>
      <c r="J36"/>
      <c r="K36" s="23">
        <f t="shared" si="1"/>
        <v>2.117156982421875E-2</v>
      </c>
      <c r="L36"/>
      <c r="M36"/>
    </row>
    <row r="37" spans="2:13" x14ac:dyDescent="0.25">
      <c r="B37" s="12">
        <v>2016</v>
      </c>
      <c r="C37" s="17">
        <v>0.69857883453369141</v>
      </c>
      <c r="D37" s="17">
        <v>0.62945777177810669</v>
      </c>
      <c r="E37" s="17">
        <v>0.90723419189453125</v>
      </c>
      <c r="F37" s="17">
        <v>0.89042651653289795</v>
      </c>
      <c r="G37"/>
      <c r="H37"/>
      <c r="I37" s="23">
        <f t="shared" si="2"/>
        <v>6.9121062755584717E-2</v>
      </c>
      <c r="J37"/>
      <c r="K37" s="23">
        <f t="shared" si="1"/>
        <v>1.6807675361633301E-2</v>
      </c>
      <c r="L37"/>
      <c r="M37"/>
    </row>
    <row r="38" spans="2:13" x14ac:dyDescent="0.25">
      <c r="B38" s="12">
        <v>2017</v>
      </c>
      <c r="C38" s="17">
        <v>0.78700864315032959</v>
      </c>
      <c r="D38" s="17">
        <v>0.70949965715408325</v>
      </c>
      <c r="E38" s="17">
        <v>0.91089880466461182</v>
      </c>
      <c r="F38" s="17">
        <v>0.90484112501144409</v>
      </c>
      <c r="G38"/>
      <c r="H38"/>
      <c r="I38" s="23">
        <f t="shared" si="2"/>
        <v>7.7508985996246338E-2</v>
      </c>
      <c r="J38"/>
      <c r="K38" s="23">
        <f t="shared" si="1"/>
        <v>6.0576796531677246E-3</v>
      </c>
      <c r="L38"/>
      <c r="M38"/>
    </row>
    <row r="39" spans="2:13" x14ac:dyDescent="0.25">
      <c r="B39" s="12">
        <v>2018</v>
      </c>
      <c r="C39" s="17">
        <v>0.8225322961807251</v>
      </c>
      <c r="D39" s="17">
        <v>0.76354384422302246</v>
      </c>
      <c r="E39" s="17">
        <v>0.92279326915740967</v>
      </c>
      <c r="F39" s="17">
        <v>0.91910994052886963</v>
      </c>
      <c r="G39"/>
      <c r="H39"/>
      <c r="I39" s="23">
        <f t="shared" si="2"/>
        <v>5.8988451957702637E-2</v>
      </c>
      <c r="J39"/>
      <c r="K39" s="23">
        <f t="shared" si="1"/>
        <v>3.6833286285400391E-3</v>
      </c>
      <c r="L39"/>
      <c r="M39"/>
    </row>
    <row r="40" spans="2:13" x14ac:dyDescent="0.25">
      <c r="B40" s="12">
        <v>2019</v>
      </c>
      <c r="C40" s="17">
        <v>0.83103311061859131</v>
      </c>
      <c r="D40" s="17">
        <v>0.78155362606048584</v>
      </c>
      <c r="E40" s="17">
        <v>0.91457211971282959</v>
      </c>
      <c r="F40" s="17">
        <v>0.91131949424743652</v>
      </c>
      <c r="G40"/>
      <c r="H40"/>
      <c r="I40" s="23">
        <f t="shared" si="2"/>
        <v>4.9479484558105469E-2</v>
      </c>
      <c r="J40"/>
      <c r="K40" s="23">
        <f t="shared" si="1"/>
        <v>3.2526254653930664E-3</v>
      </c>
      <c r="L40"/>
      <c r="M40"/>
    </row>
    <row r="41" spans="2:13" x14ac:dyDescent="0.25">
      <c r="B41" s="12">
        <v>2020</v>
      </c>
      <c r="C41" s="17">
        <v>0.82961678504943848</v>
      </c>
      <c r="D41" s="17">
        <v>0.78025585412979126</v>
      </c>
      <c r="E41" s="17">
        <v>0.91904670000076294</v>
      </c>
      <c r="F41" s="17">
        <v>0.92004752159118652</v>
      </c>
      <c r="G41"/>
      <c r="H41"/>
      <c r="I41" s="23">
        <f t="shared" si="2"/>
        <v>4.9360930919647217E-2</v>
      </c>
      <c r="J41"/>
      <c r="K41" s="23">
        <f t="shared" si="1"/>
        <v>-1.000821590423584E-3</v>
      </c>
      <c r="L41"/>
      <c r="M4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10</vt:i4>
      </vt:variant>
    </vt:vector>
  </HeadingPairs>
  <TitlesOfParts>
    <vt:vector size="25" baseType="lpstr">
      <vt:lpstr>Instructions</vt:lpstr>
      <vt:lpstr>Publication Title</vt:lpstr>
      <vt:lpstr>Fig.1</vt:lpstr>
      <vt:lpstr>Fig.2</vt:lpstr>
      <vt:lpstr>Fig.3</vt:lpstr>
      <vt:lpstr>Fig.4</vt:lpstr>
      <vt:lpstr>Fig.5</vt:lpstr>
      <vt:lpstr>Fig.6</vt:lpstr>
      <vt:lpstr>Fig.7</vt:lpstr>
      <vt:lpstr>Fig.8</vt:lpstr>
      <vt:lpstr>Fig.9</vt:lpstr>
      <vt:lpstr>Fig.10</vt:lpstr>
      <vt:lpstr>Fig.11</vt:lpstr>
      <vt:lpstr>Fig.12</vt:lpstr>
      <vt:lpstr>2020 - ExampleFig.</vt:lpstr>
      <vt:lpstr>Fig.7!_Ref118290875</vt:lpstr>
      <vt:lpstr>Fig.8!_Ref118292320</vt:lpstr>
      <vt:lpstr>Fig.9!_Ref118293189</vt:lpstr>
      <vt:lpstr>Fig.11!_Ref119397605</vt:lpstr>
      <vt:lpstr>Fig.2!_Ref119573580</vt:lpstr>
      <vt:lpstr>Fig.1!_Ref119576767</vt:lpstr>
      <vt:lpstr>Fig.12!_Ref119920429</vt:lpstr>
      <vt:lpstr>Fig.3!_Ref125971724</vt:lpstr>
      <vt:lpstr>Fig.5!_Ref125991333</vt:lpstr>
      <vt:lpstr>Fig.6!_Ref127544165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2023-08-03T11:50:57Z</dcterms:modified>
</cp:coreProperties>
</file>