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P:\HF Allocation of Funding\Data tables\"/>
    </mc:Choice>
  </mc:AlternateContent>
  <xr:revisionPtr revIDLastSave="0" documentId="8_{925C580F-8EDA-4AE7-9293-D429C662BAD8}" xr6:coauthVersionLast="36" xr6:coauthVersionMax="36" xr10:uidLastSave="{00000000-0000-0000-0000-000000000000}"/>
  <bookViews>
    <workbookView xWindow="0" yWindow="0" windowWidth="28800" windowHeight="14025" xr2:uid="{EC16240D-FB1D-4AB5-BA1F-CAAD960C89F0}"/>
  </bookViews>
  <sheets>
    <sheet name="Fig 2.1" sheetId="1" r:id="rId1"/>
    <sheet name="Fig 2.2" sheetId="2" r:id="rId2"/>
    <sheet name="Fig 2.3" sheetId="3" r:id="rId3"/>
    <sheet name="Fig 2.4" sheetId="4" r:id="rId4"/>
    <sheet name="Fig 2.5" sheetId="5" r:id="rId5"/>
    <sheet name="Fig 2.6a" sheetId="6" r:id="rId6"/>
    <sheet name="Fig 2.6b" sheetId="7" r:id="rId7"/>
    <sheet name="Fig 2.6c" sheetId="8" r:id="rId8"/>
    <sheet name="Fig 2.6d" sheetId="9" r:id="rId9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5" l="1"/>
  <c r="H10" i="5"/>
  <c r="H9" i="5"/>
  <c r="H8" i="5"/>
  <c r="H7" i="5"/>
  <c r="H6" i="5"/>
  <c r="H5" i="5"/>
  <c r="H4" i="5"/>
  <c r="H3" i="5"/>
  <c r="H2" i="5"/>
</calcChain>
</file>

<file path=xl/sharedStrings.xml><?xml version="1.0" encoding="utf-8"?>
<sst xmlns="http://schemas.openxmlformats.org/spreadsheetml/2006/main" count="192" uniqueCount="78">
  <si>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</si>
  <si>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</si>
  <si>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</si>
  <si>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</si>
  <si>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</si>
  <si>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</si>
  <si>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</si>
  <si>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</si>
  <si>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</si>
  <si>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</si>
  <si>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</si>
  <si>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</si>
  <si>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</si>
  <si>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</si>
  <si>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</si>
  <si>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</si>
  <si>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</si>
  <si>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</si>
  <si>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</si>
  <si>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</si>
  <si>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</si>
  <si>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Capital</t>
  </si>
  <si>
    <t>Current</t>
  </si>
  <si>
    <t>Total</t>
  </si>
  <si>
    <t xml:space="preserve"> </t>
  </si>
  <si>
    <t>Spending (£ billion)</t>
  </si>
  <si>
    <t>Economic affairs: agriculture, forestry and fisheries</t>
  </si>
  <si>
    <t>Recreation, culture and religion</t>
  </si>
  <si>
    <t>General public services</t>
  </si>
  <si>
    <t>Environmental protection</t>
  </si>
  <si>
    <t>Housing and community amenities</t>
  </si>
  <si>
    <t>Social protection: other</t>
  </si>
  <si>
    <t>Social protection: adult social services</t>
  </si>
  <si>
    <t>Public order &amp; safety</t>
  </si>
  <si>
    <t>Economic affairs: transport</t>
  </si>
  <si>
    <t>Education</t>
  </si>
  <si>
    <t>Health</t>
  </si>
  <si>
    <t>Social protection: social security</t>
  </si>
  <si>
    <t>1998</t>
  </si>
  <si>
    <t>2000</t>
  </si>
  <si>
    <t>2002</t>
  </si>
  <si>
    <t>2004</t>
  </si>
  <si>
    <t>2007</t>
  </si>
  <si>
    <t>2010</t>
  </si>
  <si>
    <t>2013</t>
  </si>
  <si>
    <t>2015</t>
  </si>
  <si>
    <t>2019</t>
  </si>
  <si>
    <t>2020</t>
  </si>
  <si>
    <t>2021</t>
  </si>
  <si>
    <t>3 years</t>
  </si>
  <si>
    <t>4 years</t>
  </si>
  <si>
    <t>1 year</t>
  </si>
  <si>
    <t>Average annual planned % real growth in Resource DEL</t>
  </si>
  <si>
    <t>Defence</t>
  </si>
  <si>
    <t>Home Office</t>
  </si>
  <si>
    <t>Justice</t>
  </si>
  <si>
    <t>Health and Social Care</t>
  </si>
  <si>
    <t>Overall Resource DEL</t>
  </si>
  <si>
    <t>October 2021 plans</t>
  </si>
  <si>
    <t>March 2022 deflated by GDP deflator</t>
  </si>
  <si>
    <t>March 2022 deflated by CPI</t>
  </si>
  <si>
    <t>Current spending (health)</t>
  </si>
  <si>
    <t>Current spending (education)</t>
  </si>
  <si>
    <t>Current spending (other services)</t>
  </si>
  <si>
    <t>Capital spending</t>
  </si>
  <si>
    <t>Social security</t>
  </si>
  <si>
    <t>Non-identifiable and Non-UK spending</t>
  </si>
  <si>
    <t>East Midlands</t>
  </si>
  <si>
    <t>East of England</t>
  </si>
  <si>
    <t>South East</t>
  </si>
  <si>
    <t>South West</t>
  </si>
  <si>
    <t>Yorkshire and The Humber</t>
  </si>
  <si>
    <t>West Midlands</t>
  </si>
  <si>
    <t>North West</t>
  </si>
  <si>
    <t>North East</t>
  </si>
  <si>
    <t>London</t>
  </si>
  <si>
    <t>England</t>
  </si>
  <si>
    <t>Region/nation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</si>
</sst>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&quot;£&quot;#,##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3" fontId="0" fillId="0" borderId="0" xfId="0" applyNumberFormat="1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Fill="1"/>
    <xf numFmtId="0" fontId="2" fillId="0" borderId="0" xfId="0" applyFont="1"/>
    <xf numFmtId="165" fontId="0" fillId="0" borderId="0" xfId="1" applyNumberFormat="1" applyFont="1"/>
    <xf numFmtId="166" fontId="0" fillId="0" borderId="0" xfId="0" applyNumberFormat="1"/>
  </cellXfs>
  <cellStyles count="2">
    <cellStyle name="Normal" xfId="0" builtinId="0"/>
    <cellStyle name="Percent" xfId="1" builtinId="5"/>
  </cellStyles>
  <dxfs count="4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</dxf>
    <dxf>
      <numFmt numFmtId="166" formatCode="&quot;£&quot;#,##0"/>
    </dxf>
    <dxf>
      <numFmt numFmtId="166" formatCode="&quot;£&quot;#,##0"/>
    </dxf>
    <dxf>
      <numFmt numFmtId="166" formatCode="&quot;£&quot;#,##0"/>
    </dxf>
    <dxf>
      <numFmt numFmtId="166" formatCode="&quot;£&quot;#,##0"/>
    </dxf>
    <dxf>
      <numFmt numFmtId="166" formatCode="&quot;£&quot;#,##0"/>
    </dxf>
    <dxf>
      <numFmt numFmtId="166" formatCode="&quot;£&quot;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D616B68-F7FB-4081-885E-914D0727F1B3}" name="Table1" displayName="Table1" ref="A1:G11" totalsRowShown="0">
  <tableColumns count="7">
    <tableColumn id="1" xr3:uid="{99A945DC-529B-4A62-AD00-A294FBAE09D5}" name="Region/nation"/>
    <tableColumn id="2" xr3:uid="{A29E4DB4-2030-4B57-B003-B6BAFB4BCC1C}" name="Current spending (health)" dataDxfId="47"/>
    <tableColumn id="3" xr3:uid="{D812AD2F-BAD9-4C3B-BE24-C780769D0F79}" name="Current spending (education)" dataDxfId="46"/>
    <tableColumn id="4" xr3:uid="{75101152-2B88-4840-94E6-7336C6D57776}" name="Current spending (other services)" dataDxfId="45"/>
    <tableColumn id="5" xr3:uid="{07E526C4-4EFC-49C6-8DF4-69FA51DD9C5F}" name="Capital spending" dataDxfId="44"/>
    <tableColumn id="6" xr3:uid="{EF6D8F73-34AD-4DC7-82F7-4E970190D017}" name="Social security" dataDxfId="43"/>
    <tableColumn id="7" xr3:uid="{3DE9CCE8-EB76-4DDA-8654-116F7E9E6D3C}" name="Non-identifiable and Non-UK spending" dataDxfId="4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97016F8-4BCA-47F3-A1BC-2786C1D3F4A1}" name="Table13" displayName="Table13" ref="A1:V10" totalsRowShown="0">
  <tableColumns count="22">
    <tableColumn id="1" xr3:uid="{1B16B22C-C5D2-40BA-82A6-F04D3A81C0F3}" name=" "/>
    <tableColumn id="2" xr3:uid="{904CE7E0-4D06-4C83-8A4A-BDEE9EDF64F0}" name="1999-00" dataDxfId="41" dataCellStyle="Percent"/>
    <tableColumn id="3" xr3:uid="{75827B20-4F2A-4DE5-9777-B4DD2B059A36}" name="2000-01" dataDxfId="40" dataCellStyle="Percent"/>
    <tableColumn id="4" xr3:uid="{0E6D0C5A-D71D-4215-9E15-0F0545B482BD}" name="2001-02" dataDxfId="39" dataCellStyle="Percent"/>
    <tableColumn id="5" xr3:uid="{4D6D2E39-690C-4B24-80D6-DAADF66C7A12}" name="2002-03" dataDxfId="38" dataCellStyle="Percent"/>
    <tableColumn id="6" xr3:uid="{7B78C5F6-FC13-417E-8B5B-E6D8C1E3A006}" name="2003-04" dataDxfId="37" dataCellStyle="Percent"/>
    <tableColumn id="7" xr3:uid="{D626F82B-7C8B-4774-A507-D5D15EDF6686}" name="2004-05" dataDxfId="36" dataCellStyle="Percent"/>
    <tableColumn id="8" xr3:uid="{D788C2E9-91D9-47A4-8EFC-3A3B4035D293}" name="2005-06" dataDxfId="35" dataCellStyle="Percent"/>
    <tableColumn id="9" xr3:uid="{2105FDDA-0A1F-4F94-9999-6AF46E772F98}" name="2006-07" dataDxfId="34" dataCellStyle="Percent"/>
    <tableColumn id="10" xr3:uid="{EA3A9B4F-1086-40A1-B3DC-3A091C34324D}" name="2007-08" dataDxfId="33" dataCellStyle="Percent"/>
    <tableColumn id="11" xr3:uid="{8E7AF18D-5342-4ADA-958C-86CA6323B612}" name="2008-09" dataDxfId="32" dataCellStyle="Percent"/>
    <tableColumn id="12" xr3:uid="{5EC01DF6-B0B7-4B84-A01D-5E7A5169DACA}" name="2009-10" dataDxfId="31" dataCellStyle="Percent"/>
    <tableColumn id="13" xr3:uid="{C7E79872-10A1-4DEC-9FF2-B456EF0443D8}" name="2010-11" dataDxfId="30" dataCellStyle="Percent"/>
    <tableColumn id="14" xr3:uid="{847ED288-E8A1-41E3-BF46-4AB66E8D384D}" name="2011-12" dataDxfId="29" dataCellStyle="Percent"/>
    <tableColumn id="15" xr3:uid="{8693E710-F4E8-4DEB-8AA9-39CAAE573A66}" name="2012-13" dataDxfId="28" dataCellStyle="Percent"/>
    <tableColumn id="16" xr3:uid="{D7815F99-766A-4661-98A8-F4D197259062}" name="2013-14" dataDxfId="27" dataCellStyle="Percent"/>
    <tableColumn id="17" xr3:uid="{A004A959-5C6E-4C7E-8301-E4B0F2DCB27F}" name="2014-15" dataDxfId="26" dataCellStyle="Percent"/>
    <tableColumn id="18" xr3:uid="{C9A6C1A9-598C-4DC7-9B4A-34197A865E94}" name="2015-16" dataDxfId="25" dataCellStyle="Percent"/>
    <tableColumn id="19" xr3:uid="{5FAAC068-8758-475B-82FE-6C15FCF34B9B}" name="2016-17" dataDxfId="24" dataCellStyle="Percent"/>
    <tableColumn id="20" xr3:uid="{878D9221-3917-4EE5-8D52-501E7D3CEA8E}" name="2017-18" dataDxfId="23" dataCellStyle="Percent"/>
    <tableColumn id="21" xr3:uid="{6911BC12-EEE4-46AF-94B9-AB786BA20597}" name="2018-19" dataDxfId="22" dataCellStyle="Percent"/>
    <tableColumn id="22" xr3:uid="{1E191D20-7BA0-4E27-9082-4FF3B7199DA6}" name="2019-20" dataDxfId="21" dataCellStyle="Percent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845487E-2CAB-4225-B636-CB55B5F2345C}" name="Table14" displayName="Table14" ref="A1:V10" totalsRowShown="0">
  <tableColumns count="22">
    <tableColumn id="1" xr3:uid="{B7F8FFD7-63D8-4CEF-A483-3BE23E263B7C}" name=" "/>
    <tableColumn id="2" xr3:uid="{3A603137-78E9-48BB-9B92-C5F7EF78BFE8}" name="1999-00" dataDxfId="20" dataCellStyle="Percent"/>
    <tableColumn id="3" xr3:uid="{DFBB22EE-33D7-49E6-A26D-CE66481DAEEB}" name="2000-01" dataDxfId="19" dataCellStyle="Percent"/>
    <tableColumn id="4" xr3:uid="{E177C512-C242-48A8-8E95-376D52BC1EC7}" name="2001-02" dataDxfId="18" dataCellStyle="Percent"/>
    <tableColumn id="5" xr3:uid="{F1594931-2088-44BC-9752-E7F137A1A506}" name="2002-03" dataDxfId="17" dataCellStyle="Percent"/>
    <tableColumn id="6" xr3:uid="{C7B8A4FC-77DC-4F52-83B1-7C47320BD9D7}" name="2003-04" dataDxfId="16" dataCellStyle="Percent"/>
    <tableColumn id="7" xr3:uid="{91B35986-84F3-4074-9AAC-740CF7622328}" name="2004-05" dataDxfId="15" dataCellStyle="Percent"/>
    <tableColumn id="8" xr3:uid="{1B85EEE7-D615-47BB-BA24-636449429357}" name="2005-06" dataDxfId="14" dataCellStyle="Percent"/>
    <tableColumn id="9" xr3:uid="{4F24016D-AAA1-4CD7-B279-E920B68BBA5C}" name="2006-07" dataDxfId="13" dataCellStyle="Percent"/>
    <tableColumn id="10" xr3:uid="{A8C7EF21-CDB2-4207-9C4C-0CD8B3ED0972}" name="2007-08" dataDxfId="12" dataCellStyle="Percent"/>
    <tableColumn id="11" xr3:uid="{136F7A56-3B27-4B2E-B770-81C684DD6657}" name="2008-09" dataDxfId="11" dataCellStyle="Percent"/>
    <tableColumn id="12" xr3:uid="{2EFC44AB-BBBB-42D2-8CB6-59FF70657C6D}" name="2009-10" dataDxfId="10" dataCellStyle="Percent"/>
    <tableColumn id="13" xr3:uid="{E0F9CDC2-F3D7-436B-9170-4B87FAA64713}" name="2010-11" dataDxfId="9" dataCellStyle="Percent"/>
    <tableColumn id="14" xr3:uid="{0A3FE688-C69E-449F-BB74-EF2F8A32224C}" name="2011-12" dataDxfId="8" dataCellStyle="Percent"/>
    <tableColumn id="15" xr3:uid="{5E1CDF82-4872-4FCE-A1C1-14A57897936E}" name="2012-13" dataDxfId="7" dataCellStyle="Percent"/>
    <tableColumn id="16" xr3:uid="{94BA1E87-55AF-456A-BB1C-E674C8AF4C1F}" name="2013-14" dataDxfId="6" dataCellStyle="Percent"/>
    <tableColumn id="17" xr3:uid="{A95839D3-093D-4A23-84E1-0848BE270812}" name="2014-15" dataDxfId="5" dataCellStyle="Percent"/>
    <tableColumn id="18" xr3:uid="{BAD5AFDF-1674-499A-8AA3-96A456D9FA65}" name="2015-16" dataDxfId="4" dataCellStyle="Percent"/>
    <tableColumn id="19" xr3:uid="{E7B28A85-5AB2-4C4E-90F0-AB4DCFD8B1A4}" name="2016-17" dataDxfId="3" dataCellStyle="Percent"/>
    <tableColumn id="20" xr3:uid="{E22190A7-6881-4E0C-BC69-E3BA4034B65D}" name="2017-18" dataDxfId="2" dataCellStyle="Percent"/>
    <tableColumn id="21" xr3:uid="{8B3A4EEC-ED8F-4102-8376-8674767D71C9}" name="2018-19" dataDxfId="1" dataCellStyle="Percent"/>
    <tableColumn id="22" xr3:uid="{5312888C-DF31-462F-86C0-C2AF8D1F025F}" name="2019-20" dataDxfId="0" dataCellStyle="Percen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EA4AA-3A70-4586-9205-E559EB486AB7}">
  <dimension ref="A1:V4"/>
  <sheetViews>
    <sheetView tabSelected="1" workbookViewId="0"/>
  </sheetViews>
  <sheetFormatPr defaultRowHeight="15" x14ac:dyDescent="0.25"/>
  <sheetData>
    <row r="1" spans="1:22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</row>
    <row r="2" spans="1:22" x14ac:dyDescent="0.25">
      <c r="A2" t="s">
        <v>21</v>
      </c>
      <c r="B2" s="1">
        <v>368.0318660130946</v>
      </c>
      <c r="C2" s="1">
        <v>391.88261316142723</v>
      </c>
      <c r="D2" s="1">
        <v>512.28517925283768</v>
      </c>
      <c r="E2" s="1">
        <v>599.49155551121498</v>
      </c>
      <c r="F2" s="1">
        <v>642.65121796438439</v>
      </c>
      <c r="G2" s="1">
        <v>708.45207675455401</v>
      </c>
      <c r="H2" s="1">
        <v>786.26159482180162</v>
      </c>
      <c r="I2" s="1">
        <v>833.19896985843934</v>
      </c>
      <c r="J2" s="1">
        <v>866.2555661167039</v>
      </c>
      <c r="K2" s="1">
        <v>1002.541825282896</v>
      </c>
      <c r="L2" s="1">
        <v>1098.9343591415495</v>
      </c>
      <c r="M2" s="1">
        <v>953.12503002174174</v>
      </c>
      <c r="N2" s="1">
        <v>847.5170457402395</v>
      </c>
      <c r="O2" s="1">
        <v>796.8918213490374</v>
      </c>
      <c r="P2" s="1">
        <v>848.01844117378664</v>
      </c>
      <c r="Q2" s="1">
        <v>879.94301772685833</v>
      </c>
      <c r="R2" s="1">
        <v>890.33136349754454</v>
      </c>
      <c r="S2" s="1">
        <v>904.25916013778544</v>
      </c>
      <c r="T2" s="1">
        <v>982.47080828502169</v>
      </c>
      <c r="U2" s="1">
        <v>1011.6040036581616</v>
      </c>
      <c r="V2" s="1">
        <v>1035.0779447858833</v>
      </c>
    </row>
    <row r="3" spans="1:22" x14ac:dyDescent="0.25">
      <c r="A3" t="s">
        <v>22</v>
      </c>
      <c r="B3" s="1">
        <v>6658.1672801611148</v>
      </c>
      <c r="C3" s="1">
        <v>6935.3231555103375</v>
      </c>
      <c r="D3" s="1">
        <v>7426.5265963242937</v>
      </c>
      <c r="E3" s="1">
        <v>7675.2319225753536</v>
      </c>
      <c r="F3" s="1">
        <v>8158.4863225258532</v>
      </c>
      <c r="G3" s="1">
        <v>8412.7428132716141</v>
      </c>
      <c r="H3" s="1">
        <v>8551.5814494118458</v>
      </c>
      <c r="I3" s="1">
        <v>8561.8742235805312</v>
      </c>
      <c r="J3" s="1">
        <v>8769.6916881006873</v>
      </c>
      <c r="K3" s="1">
        <v>8987.8888709102321</v>
      </c>
      <c r="L3" s="1">
        <v>9489.0427468590715</v>
      </c>
      <c r="M3" s="1">
        <v>9448.5522124400777</v>
      </c>
      <c r="N3" s="1">
        <v>9342.1115283787367</v>
      </c>
      <c r="O3" s="1">
        <v>9248.6328798968971</v>
      </c>
      <c r="P3" s="1">
        <v>9068.6223237476624</v>
      </c>
      <c r="Q3" s="1">
        <v>9099.0474598078927</v>
      </c>
      <c r="R3" s="1">
        <v>9144.1999791807357</v>
      </c>
      <c r="S3" s="1">
        <v>8979.1468170236494</v>
      </c>
      <c r="T3" s="1">
        <v>8904.5677158604485</v>
      </c>
      <c r="U3" s="1">
        <v>8958.449297601981</v>
      </c>
      <c r="V3" s="1">
        <v>9025.2901089741063</v>
      </c>
    </row>
    <row r="4" spans="1:22" x14ac:dyDescent="0.25">
      <c r="A4" t="s">
        <v>23</v>
      </c>
      <c r="B4" s="1">
        <v>7026.8273866837826</v>
      </c>
      <c r="C4" s="1">
        <v>7327.809744422676</v>
      </c>
      <c r="D4" s="1">
        <v>7939.2898325984997</v>
      </c>
      <c r="E4" s="1">
        <v>8275.0642850614731</v>
      </c>
      <c r="F4" s="1">
        <v>8801.4879607247585</v>
      </c>
      <c r="G4" s="1">
        <v>9121.4277941588771</v>
      </c>
      <c r="H4" s="1">
        <v>9337.9638970339311</v>
      </c>
      <c r="I4" s="1">
        <v>9395.0935705991997</v>
      </c>
      <c r="J4" s="1">
        <v>9635.9654117036334</v>
      </c>
      <c r="K4" s="1">
        <v>9990.1478690060194</v>
      </c>
      <c r="L4" s="1">
        <v>10587.639578457713</v>
      </c>
      <c r="M4" s="1">
        <v>10401.64941497667</v>
      </c>
      <c r="N4" s="1">
        <v>10189.808337503659</v>
      </c>
      <c r="O4" s="1">
        <v>10045.772364919942</v>
      </c>
      <c r="P4" s="1">
        <v>9916.7378171640703</v>
      </c>
      <c r="Q4" s="1">
        <v>9979.0031754519568</v>
      </c>
      <c r="R4" s="1">
        <v>10034.531342678278</v>
      </c>
      <c r="S4" s="1">
        <v>9883.4059771614357</v>
      </c>
      <c r="T4" s="1">
        <v>9887.0385241454696</v>
      </c>
      <c r="U4" s="1">
        <v>9970.0533012601427</v>
      </c>
      <c r="V4" s="1">
        <v>10060.368053759988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C6C1D-BFFF-4B68-8BDC-DD4EE3C7419C}">
  <dimension ref="A1:B13"/>
  <sheetViews>
    <sheetView workbookViewId="0">
      <selection activeCell="B16" sqref="B16"/>
    </sheetView>
  </sheetViews>
  <sheetFormatPr defaultRowHeight="15" x14ac:dyDescent="0.25"/>
  <cols>
    <col min="1" max="1" width="47.140625" bestFit="1" customWidth="1"/>
  </cols>
  <sheetData>
    <row r="1" spans="1:2" x14ac:dyDescent="0.25">
      <c r="A1" t="s">
        <v>24</v>
      </c>
      <c r="B1" t="s">
        <v>25</v>
      </c>
    </row>
    <row r="2" spans="1:2" x14ac:dyDescent="0.25">
      <c r="A2" s="2" t="s">
        <v>26</v>
      </c>
      <c r="B2" s="3">
        <v>3.8530000000000002</v>
      </c>
    </row>
    <row r="3" spans="1:2" x14ac:dyDescent="0.25">
      <c r="A3" s="2" t="s">
        <v>27</v>
      </c>
      <c r="B3" s="3">
        <v>5.61</v>
      </c>
    </row>
    <row r="4" spans="1:2" x14ac:dyDescent="0.25">
      <c r="A4" s="2" t="s">
        <v>28</v>
      </c>
      <c r="B4" s="3">
        <v>5.9909999999999997</v>
      </c>
    </row>
    <row r="5" spans="1:2" x14ac:dyDescent="0.25">
      <c r="A5" s="2" t="s">
        <v>29</v>
      </c>
      <c r="B5" s="3">
        <v>9.1029999999999998</v>
      </c>
    </row>
    <row r="6" spans="1:2" x14ac:dyDescent="0.25">
      <c r="A6" s="2" t="s">
        <v>30</v>
      </c>
      <c r="B6" s="3">
        <v>10.132</v>
      </c>
    </row>
    <row r="7" spans="1:2" x14ac:dyDescent="0.25">
      <c r="A7" s="2" t="s">
        <v>31</v>
      </c>
      <c r="B7" s="3">
        <v>18.161334414700164</v>
      </c>
    </row>
    <row r="8" spans="1:2" x14ac:dyDescent="0.25">
      <c r="A8" s="2" t="s">
        <v>32</v>
      </c>
      <c r="B8" s="3">
        <v>18.756</v>
      </c>
    </row>
    <row r="9" spans="1:2" x14ac:dyDescent="0.25">
      <c r="A9" s="2" t="s">
        <v>33</v>
      </c>
      <c r="B9" s="3">
        <v>26.08</v>
      </c>
    </row>
    <row r="10" spans="1:2" x14ac:dyDescent="0.25">
      <c r="A10" s="2" t="s">
        <v>34</v>
      </c>
      <c r="B10" s="3">
        <v>27.542000000000002</v>
      </c>
    </row>
    <row r="11" spans="1:2" x14ac:dyDescent="0.25">
      <c r="A11" s="2" t="s">
        <v>35</v>
      </c>
      <c r="B11" s="3">
        <v>74.23</v>
      </c>
    </row>
    <row r="12" spans="1:2" x14ac:dyDescent="0.25">
      <c r="A12" s="2" t="s">
        <v>36</v>
      </c>
      <c r="B12" s="3">
        <v>136.62799999999999</v>
      </c>
    </row>
    <row r="13" spans="1:2" x14ac:dyDescent="0.25">
      <c r="A13" s="2" t="s">
        <v>37</v>
      </c>
      <c r="B13" s="3">
        <v>185.43566558529983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2BF42-4F74-4AB2-966A-A25BE153CDB1}">
  <dimension ref="A1:L3"/>
  <sheetViews>
    <sheetView workbookViewId="0"/>
  </sheetViews>
  <sheetFormatPr defaultRowHeight="15" x14ac:dyDescent="0.25"/>
  <cols>
    <col min="1" max="1" width="50.7109375" bestFit="1" customWidth="1"/>
  </cols>
  <sheetData>
    <row r="1" spans="1:12" x14ac:dyDescent="0.25">
      <c r="B1" t="s">
        <v>38</v>
      </c>
      <c r="C1" t="s">
        <v>39</v>
      </c>
      <c r="D1" t="s">
        <v>40</v>
      </c>
      <c r="E1" t="s">
        <v>41</v>
      </c>
      <c r="F1" t="s">
        <v>42</v>
      </c>
      <c r="G1" t="s">
        <v>43</v>
      </c>
      <c r="H1" t="s">
        <v>44</v>
      </c>
      <c r="I1" t="s">
        <v>45</v>
      </c>
      <c r="J1" t="s">
        <v>46</v>
      </c>
      <c r="K1" s="4" t="s">
        <v>47</v>
      </c>
      <c r="L1" t="s">
        <v>48</v>
      </c>
    </row>
    <row r="2" spans="1:12" x14ac:dyDescent="0.25">
      <c r="B2" t="s">
        <v>49</v>
      </c>
      <c r="C2" t="s">
        <v>49</v>
      </c>
      <c r="D2" t="s">
        <v>49</v>
      </c>
      <c r="E2" t="s">
        <v>49</v>
      </c>
      <c r="F2" t="s">
        <v>49</v>
      </c>
      <c r="G2" t="s">
        <v>50</v>
      </c>
      <c r="H2" t="s">
        <v>51</v>
      </c>
      <c r="I2" t="s">
        <v>50</v>
      </c>
      <c r="J2" t="s">
        <v>51</v>
      </c>
      <c r="K2" t="s">
        <v>51</v>
      </c>
      <c r="L2" t="s">
        <v>49</v>
      </c>
    </row>
    <row r="3" spans="1:12" x14ac:dyDescent="0.25">
      <c r="A3" s="5" t="s">
        <v>52</v>
      </c>
      <c r="B3" s="6">
        <v>2.6051264244490113E-2</v>
      </c>
      <c r="C3" s="6">
        <v>3.9631826433514261E-2</v>
      </c>
      <c r="D3" s="6">
        <v>4.7837707520573369E-2</v>
      </c>
      <c r="E3" s="6">
        <v>3.9102567273011646E-2</v>
      </c>
      <c r="F3" s="6">
        <v>1.6960480752149731E-2</v>
      </c>
      <c r="G3" s="6">
        <v>-2.1479299041696098E-2</v>
      </c>
      <c r="H3" s="6">
        <v>-2.731839546392778E-2</v>
      </c>
      <c r="I3" s="6">
        <v>-8.2814068671783758E-3</v>
      </c>
      <c r="J3" s="6">
        <v>4.0999999999999995E-2</v>
      </c>
      <c r="K3" s="6">
        <v>3.7999999999999999E-2</v>
      </c>
      <c r="L3" s="6">
        <v>3.3000000000000002E-2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236B3-DDBF-427F-9CE3-C3FFA2FCF2EC}">
  <dimension ref="A1:D7"/>
  <sheetViews>
    <sheetView workbookViewId="0"/>
  </sheetViews>
  <sheetFormatPr defaultRowHeight="15" x14ac:dyDescent="0.25"/>
  <cols>
    <col min="1" max="1" width="20.85546875" bestFit="1" customWidth="1"/>
    <col min="3" max="3" width="34" bestFit="1" customWidth="1"/>
    <col min="4" max="4" width="25.140625" bestFit="1" customWidth="1"/>
  </cols>
  <sheetData>
    <row r="1" spans="1:4" x14ac:dyDescent="0.25">
      <c r="B1" t="s">
        <v>58</v>
      </c>
      <c r="C1" t="s">
        <v>59</v>
      </c>
      <c r="D1" t="s">
        <v>60</v>
      </c>
    </row>
    <row r="2" spans="1:4" x14ac:dyDescent="0.25">
      <c r="A2" t="s">
        <v>53</v>
      </c>
      <c r="B2" s="6">
        <v>-1.3939756247585144E-2</v>
      </c>
      <c r="C2" s="6">
        <v>-1.8798687187470131E-2</v>
      </c>
      <c r="D2" s="6">
        <v>-3.011895889111349E-2</v>
      </c>
    </row>
    <row r="3" spans="1:4" x14ac:dyDescent="0.25">
      <c r="A3" t="s">
        <v>54</v>
      </c>
      <c r="B3" s="6">
        <v>2.0839960285215599E-2</v>
      </c>
      <c r="C3" s="6">
        <v>1.5809648091687611E-2</v>
      </c>
      <c r="D3" s="6">
        <v>4.0900946571140739E-3</v>
      </c>
    </row>
    <row r="4" spans="1:4" x14ac:dyDescent="0.25">
      <c r="A4" t="s">
        <v>35</v>
      </c>
      <c r="B4" s="6">
        <v>2.1060325097302934E-2</v>
      </c>
      <c r="C4" s="6">
        <v>1.60289270295495E-2</v>
      </c>
      <c r="D4" s="6">
        <v>4.3068437398656734E-3</v>
      </c>
    </row>
    <row r="5" spans="1:4" x14ac:dyDescent="0.25">
      <c r="A5" t="s">
        <v>55</v>
      </c>
      <c r="B5" s="6">
        <v>3.983596854259952E-2</v>
      </c>
      <c r="C5" s="6">
        <v>3.4712051224191187E-2</v>
      </c>
      <c r="D5" s="6">
        <v>2.2774417833427485E-2</v>
      </c>
    </row>
    <row r="6" spans="1:4" x14ac:dyDescent="0.25">
      <c r="A6" t="s">
        <v>56</v>
      </c>
      <c r="B6" s="6">
        <v>4.3242504667951431E-2</v>
      </c>
      <c r="C6" s="6">
        <v>3.810180123137008E-2</v>
      </c>
      <c r="D6" s="6">
        <v>2.6125059769115389E-2</v>
      </c>
    </row>
    <row r="7" spans="1:4" x14ac:dyDescent="0.25">
      <c r="A7" t="s">
        <v>57</v>
      </c>
      <c r="B7" s="6">
        <v>3.2978056711800763E-2</v>
      </c>
      <c r="C7" s="6">
        <v>2.8841477000118187E-2</v>
      </c>
      <c r="D7" s="6">
        <v>1.6971573334544576E-2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E2A62-9FDE-4D1C-9689-356C02238551}">
  <dimension ref="A1:H11"/>
  <sheetViews>
    <sheetView workbookViewId="0">
      <selection activeCell="A2" sqref="A2"/>
    </sheetView>
  </sheetViews>
  <sheetFormatPr defaultRowHeight="15" x14ac:dyDescent="0.25"/>
  <cols>
    <col min="1" max="1" width="24.7109375" bestFit="1" customWidth="1"/>
    <col min="2" max="2" width="24.28515625" bestFit="1" customWidth="1"/>
    <col min="3" max="3" width="27.5703125" bestFit="1" customWidth="1"/>
    <col min="4" max="4" width="31.28515625" bestFit="1" customWidth="1"/>
    <col min="5" max="5" width="15.85546875" bestFit="1" customWidth="1"/>
    <col min="6" max="6" width="13.7109375" bestFit="1" customWidth="1"/>
    <col min="7" max="7" width="36.28515625" bestFit="1" customWidth="1"/>
  </cols>
  <sheetData>
    <row r="1" spans="1:8" x14ac:dyDescent="0.25">
      <c r="A1" t="s">
        <v>77</v>
      </c>
      <c r="B1" t="s">
        <v>61</v>
      </c>
      <c r="C1" t="s">
        <v>62</v>
      </c>
      <c r="D1" t="s">
        <v>63</v>
      </c>
      <c r="E1" t="s">
        <v>64</v>
      </c>
      <c r="F1" t="s">
        <v>65</v>
      </c>
      <c r="G1" t="s">
        <v>66</v>
      </c>
      <c r="H1" t="s">
        <v>23</v>
      </c>
    </row>
    <row r="2" spans="1:8" x14ac:dyDescent="0.25">
      <c r="A2" t="s">
        <v>67</v>
      </c>
      <c r="B2" s="7">
        <v>2204.4509682251996</v>
      </c>
      <c r="C2" s="7">
        <v>1221.2532729540806</v>
      </c>
      <c r="D2" s="7">
        <v>1725.0087233556114</v>
      </c>
      <c r="E2" s="7">
        <v>700.52023496514653</v>
      </c>
      <c r="F2" s="7">
        <v>3449.6133833488984</v>
      </c>
      <c r="G2" s="7">
        <v>2017.7322166667716</v>
      </c>
      <c r="H2" s="7">
        <f>SUM(Table1[[#This Row],[Current spending (health)]:[Non-identifiable and Non-UK spending]])</f>
        <v>11318.578799515706</v>
      </c>
    </row>
    <row r="3" spans="1:8" x14ac:dyDescent="0.25">
      <c r="A3" t="s">
        <v>68</v>
      </c>
      <c r="B3" s="7">
        <v>2158.6480183826147</v>
      </c>
      <c r="C3" s="7">
        <v>1206.5651479295245</v>
      </c>
      <c r="D3" s="7">
        <v>1735.7923226419564</v>
      </c>
      <c r="E3" s="7">
        <v>1002.1394504451542</v>
      </c>
      <c r="F3" s="7">
        <v>3314.7150284365634</v>
      </c>
      <c r="G3" s="7">
        <v>2002.5991498838634</v>
      </c>
      <c r="H3" s="7">
        <f>SUM(Table1[[#This Row],[Current spending (health)]:[Non-identifiable and Non-UK spending]])</f>
        <v>11420.459117719676</v>
      </c>
    </row>
    <row r="4" spans="1:8" x14ac:dyDescent="0.25">
      <c r="A4" t="s">
        <v>69</v>
      </c>
      <c r="B4" s="7">
        <v>2158.2112567721902</v>
      </c>
      <c r="C4" s="7">
        <v>1180.5463499294217</v>
      </c>
      <c r="D4" s="7">
        <v>1732.0380854457219</v>
      </c>
      <c r="E4" s="7">
        <v>1085.4955950974859</v>
      </c>
      <c r="F4" s="7">
        <v>3186.4105775503917</v>
      </c>
      <c r="G4" s="7">
        <v>2095.7949747877142</v>
      </c>
      <c r="H4" s="7">
        <f>SUM(Table1[[#This Row],[Current spending (health)]:[Non-identifiable and Non-UK spending]])</f>
        <v>11438.496839582926</v>
      </c>
    </row>
    <row r="5" spans="1:8" x14ac:dyDescent="0.25">
      <c r="A5" t="s">
        <v>70</v>
      </c>
      <c r="B5" s="7">
        <v>2269.6319061905538</v>
      </c>
      <c r="C5" s="7">
        <v>1146.641802446479</v>
      </c>
      <c r="D5" s="7">
        <v>1896.2736170405587</v>
      </c>
      <c r="E5" s="7">
        <v>784.78943568449938</v>
      </c>
      <c r="F5" s="7">
        <v>3531.8843520852374</v>
      </c>
      <c r="G5" s="7">
        <v>2016.5401066900238</v>
      </c>
      <c r="H5" s="7">
        <f>SUM(Table1[[#This Row],[Current spending (health)]:[Non-identifiable and Non-UK spending]])</f>
        <v>11645.76122013735</v>
      </c>
    </row>
    <row r="6" spans="1:8" x14ac:dyDescent="0.25">
      <c r="A6" t="s">
        <v>71</v>
      </c>
      <c r="B6" s="7">
        <v>2350.4720363975675</v>
      </c>
      <c r="C6" s="7">
        <v>1269.4604802992694</v>
      </c>
      <c r="D6" s="7">
        <v>1838.2438662650459</v>
      </c>
      <c r="E6" s="7">
        <v>828.41385668952171</v>
      </c>
      <c r="F6" s="7">
        <v>3561.2936932144985</v>
      </c>
      <c r="G6" s="7">
        <v>2102.8235006546752</v>
      </c>
      <c r="H6" s="7">
        <f>SUM(Table1[[#This Row],[Current spending (health)]:[Non-identifiable and Non-UK spending]])</f>
        <v>11950.707433520578</v>
      </c>
    </row>
    <row r="7" spans="1:8" x14ac:dyDescent="0.25">
      <c r="A7" t="s">
        <v>72</v>
      </c>
      <c r="B7" s="7">
        <v>2380.1096945260365</v>
      </c>
      <c r="C7" s="7">
        <v>1303.8263148979681</v>
      </c>
      <c r="D7" s="7">
        <v>1747.6163649878997</v>
      </c>
      <c r="E7" s="7">
        <v>971.77956451574801</v>
      </c>
      <c r="F7" s="7">
        <v>3621.4436631222684</v>
      </c>
      <c r="G7" s="7">
        <v>2143.2108433761482</v>
      </c>
      <c r="H7" s="7">
        <f>SUM(Table1[[#This Row],[Current spending (health)]:[Non-identifiable and Non-UK spending]])</f>
        <v>12167.98644542607</v>
      </c>
    </row>
    <row r="8" spans="1:8" x14ac:dyDescent="0.25">
      <c r="A8" t="s">
        <v>73</v>
      </c>
      <c r="B8" s="7">
        <v>2610.2124643367747</v>
      </c>
      <c r="C8" s="7">
        <v>1260.3731863273783</v>
      </c>
      <c r="D8" s="7">
        <v>1974.7578374722602</v>
      </c>
      <c r="E8" s="7">
        <v>1039.7757736632632</v>
      </c>
      <c r="F8" s="7">
        <v>3804.0097016506297</v>
      </c>
      <c r="G8" s="7">
        <v>2204.5472352267625</v>
      </c>
      <c r="H8" s="7">
        <f>SUM(Table1[[#This Row],[Current spending (health)]:[Non-identifiable and Non-UK spending]])</f>
        <v>12893.676198677069</v>
      </c>
    </row>
    <row r="9" spans="1:8" x14ac:dyDescent="0.25">
      <c r="A9" t="s">
        <v>74</v>
      </c>
      <c r="B9" s="7">
        <v>2609.4557292911923</v>
      </c>
      <c r="C9" s="7">
        <v>1251.1734056096243</v>
      </c>
      <c r="D9" s="7">
        <v>2012.3174075990646</v>
      </c>
      <c r="E9" s="7">
        <v>877.66538361515506</v>
      </c>
      <c r="F9" s="7">
        <v>4023.0543385573637</v>
      </c>
      <c r="G9" s="7">
        <v>2144.5324035942954</v>
      </c>
      <c r="H9" s="7">
        <f>SUM(Table1[[#This Row],[Current spending (health)]:[Non-identifiable and Non-UK spending]])</f>
        <v>12918.198668266696</v>
      </c>
    </row>
    <row r="10" spans="1:8" x14ac:dyDescent="0.25">
      <c r="A10" t="s">
        <v>75</v>
      </c>
      <c r="B10" s="7">
        <v>2950.8397089279974</v>
      </c>
      <c r="C10" s="7">
        <v>1373.1468312004324</v>
      </c>
      <c r="D10" s="7">
        <v>2343.1722100764023</v>
      </c>
      <c r="E10" s="7">
        <v>1555.8356716129515</v>
      </c>
      <c r="F10" s="7">
        <v>3126.6228409694454</v>
      </c>
      <c r="G10" s="7">
        <v>2394.4744623741963</v>
      </c>
      <c r="H10" s="7">
        <f>SUM(Table1[[#This Row],[Current spending (health)]:[Non-identifiable and Non-UK spending]])</f>
        <v>13744.091725161423</v>
      </c>
    </row>
    <row r="11" spans="1:8" x14ac:dyDescent="0.25">
      <c r="A11" t="s">
        <v>76</v>
      </c>
      <c r="B11" s="7">
        <v>2422.1153535826311</v>
      </c>
      <c r="C11" s="7">
        <v>1249.636586725828</v>
      </c>
      <c r="D11" s="7">
        <v>1902.5624803568135</v>
      </c>
      <c r="E11" s="7">
        <v>1035.0797837181126</v>
      </c>
      <c r="F11" s="7">
        <v>3450.9917227504343</v>
      </c>
      <c r="G11" s="7">
        <v>2140.5991111420281</v>
      </c>
      <c r="H11" s="7">
        <f>SUM(Table1[[#This Row],[Current spending (health)]:[Non-identifiable and Non-UK spending]])</f>
        <v>12200.985038275847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0954D-3764-43E2-A16F-7F22F77239DE}">
  <dimension ref="A1:V10"/>
  <sheetViews>
    <sheetView workbookViewId="0"/>
  </sheetViews>
  <sheetFormatPr defaultRowHeight="15" x14ac:dyDescent="0.25"/>
  <cols>
    <col min="1" max="1" width="24.7109375" bestFit="1" customWidth="1"/>
  </cols>
  <sheetData>
    <row r="1" spans="1:22" x14ac:dyDescent="0.25">
      <c r="A1" t="s">
        <v>24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</row>
    <row r="2" spans="1:22" x14ac:dyDescent="0.25">
      <c r="A2" t="s">
        <v>74</v>
      </c>
      <c r="B2" s="6">
        <v>0.13696025914511867</v>
      </c>
      <c r="C2" s="6">
        <v>0.13600004063122251</v>
      </c>
      <c r="D2" s="6">
        <v>0.17442801509642569</v>
      </c>
      <c r="E2" s="6">
        <v>0.15314814504036223</v>
      </c>
      <c r="F2" s="6">
        <v>0.13508892879099133</v>
      </c>
      <c r="G2" s="6">
        <v>0.14957005972456616</v>
      </c>
      <c r="H2" s="6">
        <v>0.1301296262473417</v>
      </c>
      <c r="I2" s="6">
        <v>0.13029868171837156</v>
      </c>
      <c r="J2" s="6">
        <v>0.12934823790426719</v>
      </c>
      <c r="K2" s="6">
        <v>0.14220082167051484</v>
      </c>
      <c r="L2" s="6">
        <v>0.10778270120221234</v>
      </c>
      <c r="M2" s="6">
        <v>0.10581455665353334</v>
      </c>
      <c r="N2" s="6">
        <v>0.1023642101218889</v>
      </c>
      <c r="O2" s="6">
        <v>0.10943135542965488</v>
      </c>
      <c r="P2" s="6">
        <v>0.10553066769133479</v>
      </c>
      <c r="Q2" s="6">
        <v>0.1023722469484587</v>
      </c>
      <c r="R2" s="6">
        <v>0.11526774520594363</v>
      </c>
      <c r="S2" s="6">
        <v>0.11563673819118181</v>
      </c>
      <c r="T2" s="6">
        <v>0.11066293741911637</v>
      </c>
      <c r="U2" s="6">
        <v>0.10786283258064189</v>
      </c>
      <c r="V2" s="6">
        <v>9.6472598691485389E-2</v>
      </c>
    </row>
    <row r="3" spans="1:22" x14ac:dyDescent="0.25">
      <c r="A3" t="s">
        <v>73</v>
      </c>
      <c r="B3" s="6">
        <v>0.1066652510648427</v>
      </c>
      <c r="C3" s="6">
        <v>0.10506183442949979</v>
      </c>
      <c r="D3" s="6">
        <v>9.7121374442416863E-2</v>
      </c>
      <c r="E3" s="6">
        <v>0.10103636457669163</v>
      </c>
      <c r="F3" s="6">
        <v>8.2612876467168084E-2</v>
      </c>
      <c r="G3" s="6">
        <v>7.424932299722431E-2</v>
      </c>
      <c r="H3" s="6">
        <v>7.9278140378930662E-2</v>
      </c>
      <c r="I3" s="6">
        <v>8.3615899732835341E-2</v>
      </c>
      <c r="J3" s="6">
        <v>7.6742554964013499E-2</v>
      </c>
      <c r="K3" s="6">
        <v>8.0977862145964918E-2</v>
      </c>
      <c r="L3" s="6">
        <v>6.8958972972791299E-2</v>
      </c>
      <c r="M3" s="6">
        <v>6.6088804861822226E-2</v>
      </c>
      <c r="N3" s="6">
        <v>6.67510825217974E-2</v>
      </c>
      <c r="O3" s="6">
        <v>7.1543284245083161E-2</v>
      </c>
      <c r="P3" s="6">
        <v>6.3478457500456109E-2</v>
      </c>
      <c r="Q3" s="6">
        <v>6.6135747988252724E-2</v>
      </c>
      <c r="R3" s="6">
        <v>6.7127957486258882E-2</v>
      </c>
      <c r="S3" s="6">
        <v>6.3556344466762171E-2</v>
      </c>
      <c r="T3" s="6">
        <v>6.5288861010394994E-2</v>
      </c>
      <c r="U3" s="6">
        <v>6.772836169356089E-2</v>
      </c>
      <c r="V3" s="6">
        <v>6.9144141645167467E-2</v>
      </c>
    </row>
    <row r="4" spans="1:22" x14ac:dyDescent="0.25">
      <c r="A4" t="s">
        <v>71</v>
      </c>
      <c r="B4" s="6">
        <v>2.2935031137757189E-2</v>
      </c>
      <c r="C4" s="6">
        <v>3.0299662906875247E-2</v>
      </c>
      <c r="D4" s="6">
        <v>3.5336925995524737E-2</v>
      </c>
      <c r="E4" s="6">
        <v>3.6103279884539985E-2</v>
      </c>
      <c r="F4" s="6">
        <v>1.5741287803276105E-2</v>
      </c>
      <c r="G4" s="6">
        <v>1.3976727239785713E-2</v>
      </c>
      <c r="H4" s="6">
        <v>1.3317099442835767E-2</v>
      </c>
      <c r="I4" s="6">
        <v>1.4456723711486541E-2</v>
      </c>
      <c r="J4" s="6">
        <v>8.78548106116539E-3</v>
      </c>
      <c r="K4" s="6">
        <v>1.1438795033631211E-2</v>
      </c>
      <c r="L4" s="6">
        <v>-2.9041103093130349E-4</v>
      </c>
      <c r="M4" s="6">
        <v>-1.4599276338811418E-3</v>
      </c>
      <c r="N4" s="6">
        <v>4.4105814026678125E-3</v>
      </c>
      <c r="O4" s="6">
        <v>7.0429763220041242E-3</v>
      </c>
      <c r="P4" s="6">
        <v>6.6607492547099412E-3</v>
      </c>
      <c r="Q4" s="6">
        <v>1.3383323880789222E-2</v>
      </c>
      <c r="R4" s="6">
        <v>1.0917348283187467E-2</v>
      </c>
      <c r="S4" s="6">
        <v>1.0968483547992181E-2</v>
      </c>
      <c r="T4" s="6">
        <v>9.7901924964858278E-3</v>
      </c>
      <c r="U4" s="6">
        <v>5.2347962325167696E-3</v>
      </c>
      <c r="V4" s="6">
        <v>-6.4663371486661791E-4</v>
      </c>
    </row>
    <row r="5" spans="1:22" x14ac:dyDescent="0.25">
      <c r="A5" t="s">
        <v>67</v>
      </c>
      <c r="B5" s="6">
        <v>-7.3459489866556149E-2</v>
      </c>
      <c r="C5" s="6">
        <v>-7.0478614027151942E-2</v>
      </c>
      <c r="D5" s="6">
        <v>-6.2011831376197146E-2</v>
      </c>
      <c r="E5" s="6">
        <v>-7.0332099951102567E-2</v>
      </c>
      <c r="F5" s="6">
        <v>-6.4515688187047004E-2</v>
      </c>
      <c r="G5" s="6">
        <v>-6.0892831484643861E-2</v>
      </c>
      <c r="H5" s="6">
        <v>-5.2982579726902235E-2</v>
      </c>
      <c r="I5" s="6">
        <v>-5.4419423384670984E-2</v>
      </c>
      <c r="J5" s="6">
        <v>-5.8571027407344656E-2</v>
      </c>
      <c r="K5" s="6">
        <v>-4.7307678800067365E-2</v>
      </c>
      <c r="L5" s="6">
        <v>-5.9765814633669923E-2</v>
      </c>
      <c r="M5" s="6">
        <v>-5.8460688934643512E-2</v>
      </c>
      <c r="N5" s="6">
        <v>-5.5897527354387688E-2</v>
      </c>
      <c r="O5" s="6">
        <v>-4.8094951187183987E-2</v>
      </c>
      <c r="P5" s="6">
        <v>-5.1306425482500195E-2</v>
      </c>
      <c r="Q5" s="6">
        <v>-4.5882805629822054E-2</v>
      </c>
      <c r="R5" s="6">
        <v>-4.7675815462249194E-2</v>
      </c>
      <c r="S5" s="6">
        <v>-4.4853132004655016E-2</v>
      </c>
      <c r="T5" s="6">
        <v>-4.9156529395999238E-2</v>
      </c>
      <c r="U5" s="6">
        <v>-4.6638138986126232E-2</v>
      </c>
      <c r="V5" s="6">
        <v>-4.7087576729123448E-2</v>
      </c>
    </row>
    <row r="6" spans="1:22" x14ac:dyDescent="0.25">
      <c r="A6" t="s">
        <v>72</v>
      </c>
      <c r="B6" s="6">
        <v>-1.1756300933592478E-2</v>
      </c>
      <c r="C6" s="6">
        <v>-1.1304612167834183E-2</v>
      </c>
      <c r="D6" s="6">
        <v>3.7051352989001529E-3</v>
      </c>
      <c r="E6" s="6">
        <v>-1.0218308593884284E-2</v>
      </c>
      <c r="F6" s="6">
        <v>-8.6519465415366703E-3</v>
      </c>
      <c r="G6" s="6">
        <v>-4.5355567913305528E-3</v>
      </c>
      <c r="H6" s="6">
        <v>1.1725044587823863E-2</v>
      </c>
      <c r="I6" s="6">
        <v>1.1607662732937563E-2</v>
      </c>
      <c r="J6" s="6">
        <v>1.2211835779305513E-2</v>
      </c>
      <c r="K6" s="6">
        <v>2.6517574051891701E-2</v>
      </c>
      <c r="L6" s="6">
        <v>9.5843952012000244E-3</v>
      </c>
      <c r="M6" s="6">
        <v>6.9199116981357722E-3</v>
      </c>
      <c r="N6" s="6">
        <v>1.218913861683002E-2</v>
      </c>
      <c r="O6" s="6">
        <v>1.3181379435624807E-2</v>
      </c>
      <c r="P6" s="6">
        <v>1.056390479731073E-2</v>
      </c>
      <c r="Q6" s="6">
        <v>2.2607141317207535E-2</v>
      </c>
      <c r="R6" s="6">
        <v>1.3295676435670867E-2</v>
      </c>
      <c r="S6" s="6">
        <v>1.5169660557518672E-2</v>
      </c>
      <c r="T6" s="6">
        <v>1.2887943835806048E-2</v>
      </c>
      <c r="U6" s="6">
        <v>9.4476099268208102E-3</v>
      </c>
      <c r="V6" s="6">
        <v>3.0680282395372238E-3</v>
      </c>
    </row>
    <row r="7" spans="1:22" x14ac:dyDescent="0.25">
      <c r="A7" t="s">
        <v>68</v>
      </c>
      <c r="B7" s="6">
        <v>-0.12069281269039844</v>
      </c>
      <c r="C7" s="6">
        <v>-0.12087697850273205</v>
      </c>
      <c r="D7" s="6">
        <v>-0.1346411826940348</v>
      </c>
      <c r="E7" s="6">
        <v>-0.12618171868595751</v>
      </c>
      <c r="F7" s="6">
        <v>-0.12077504565593322</v>
      </c>
      <c r="G7" s="6">
        <v>-0.11500815030328182</v>
      </c>
      <c r="H7" s="6">
        <v>-0.11013935242829598</v>
      </c>
      <c r="I7" s="6">
        <v>-0.10565882617866384</v>
      </c>
      <c r="J7" s="6">
        <v>-0.10660563028889491</v>
      </c>
      <c r="K7" s="6">
        <v>-9.3595681421719035E-2</v>
      </c>
      <c r="L7" s="6">
        <v>-8.270303161651027E-2</v>
      </c>
      <c r="M7" s="6">
        <v>-8.4639876349291043E-2</v>
      </c>
      <c r="N7" s="6">
        <v>-9.6921123112452157E-2</v>
      </c>
      <c r="O7" s="6">
        <v>-9.375847046221375E-2</v>
      </c>
      <c r="P7" s="6">
        <v>-8.5013755142545722E-2</v>
      </c>
      <c r="Q7" s="6">
        <v>-8.1276686767473905E-2</v>
      </c>
      <c r="R7" s="6">
        <v>-7.8247543436105627E-2</v>
      </c>
      <c r="S7" s="6">
        <v>-8.1513909930245654E-2</v>
      </c>
      <c r="T7" s="6">
        <v>-7.1942199023882436E-2</v>
      </c>
      <c r="U7" s="6">
        <v>-6.901532336712346E-2</v>
      </c>
      <c r="V7" s="6">
        <v>-6.7541822552995789E-2</v>
      </c>
    </row>
    <row r="8" spans="1:22" x14ac:dyDescent="0.25">
      <c r="A8" t="s">
        <v>75</v>
      </c>
      <c r="B8" s="6">
        <v>0.13148470768044351</v>
      </c>
      <c r="C8" s="6">
        <v>0.1236243615960726</v>
      </c>
      <c r="D8" s="6">
        <v>0.13591866621325499</v>
      </c>
      <c r="E8" s="6">
        <v>0.16985628659336061</v>
      </c>
      <c r="F8" s="6">
        <v>0.18021037170911947</v>
      </c>
      <c r="G8" s="6">
        <v>0.16242148943204882</v>
      </c>
      <c r="H8" s="6">
        <v>0.15451665896979083</v>
      </c>
      <c r="I8" s="6">
        <v>0.14667745171294144</v>
      </c>
      <c r="J8" s="6">
        <v>0.15568686759293437</v>
      </c>
      <c r="K8" s="6">
        <v>0.10228047053542633</v>
      </c>
      <c r="L8" s="6">
        <v>0.15399947042332895</v>
      </c>
      <c r="M8" s="6">
        <v>0.15557439761192415</v>
      </c>
      <c r="N8" s="6">
        <v>0.14124488888967046</v>
      </c>
      <c r="O8" s="6">
        <v>0.11907538738456802</v>
      </c>
      <c r="P8" s="6">
        <v>0.10939114474930012</v>
      </c>
      <c r="Q8" s="6">
        <v>9.0902267088262212E-2</v>
      </c>
      <c r="R8" s="6">
        <v>9.718231899662455E-2</v>
      </c>
      <c r="S8" s="6">
        <v>8.6282798137972794E-2</v>
      </c>
      <c r="T8" s="6">
        <v>8.1208678772330289E-2</v>
      </c>
      <c r="U8" s="6">
        <v>7.4014658776906161E-2</v>
      </c>
      <c r="V8" s="6">
        <v>8.5146745777615829E-2</v>
      </c>
    </row>
    <row r="9" spans="1:22" x14ac:dyDescent="0.25">
      <c r="A9" t="s">
        <v>69</v>
      </c>
      <c r="B9" s="6">
        <v>-0.11954970783779462</v>
      </c>
      <c r="C9" s="6">
        <v>-0.12452970016927178</v>
      </c>
      <c r="D9" s="6">
        <v>-0.13860574692396288</v>
      </c>
      <c r="E9" s="6">
        <v>-0.1395934515178574</v>
      </c>
      <c r="F9" s="6">
        <v>-0.12946683951251148</v>
      </c>
      <c r="G9" s="6">
        <v>-0.12220643613873428</v>
      </c>
      <c r="H9" s="6">
        <v>-0.12660474717615622</v>
      </c>
      <c r="I9" s="6">
        <v>-0.12504093355445178</v>
      </c>
      <c r="J9" s="6">
        <v>-0.12258260130157728</v>
      </c>
      <c r="K9" s="6">
        <v>-0.10916902361824321</v>
      </c>
      <c r="L9" s="6">
        <v>-0.11379513618915815</v>
      </c>
      <c r="M9" s="6">
        <v>-0.1091647885715723</v>
      </c>
      <c r="N9" s="6">
        <v>-0.1081422524964768</v>
      </c>
      <c r="O9" s="6">
        <v>-0.10480272021771486</v>
      </c>
      <c r="P9" s="6">
        <v>-9.5996938941742549E-2</v>
      </c>
      <c r="Q9" s="6">
        <v>-9.8134192705753853E-2</v>
      </c>
      <c r="R9" s="6">
        <v>-9.8982627505699639E-2</v>
      </c>
      <c r="S9" s="6">
        <v>-8.9361526403222924E-2</v>
      </c>
      <c r="T9" s="6">
        <v>-8.8073442827818371E-2</v>
      </c>
      <c r="U9" s="6">
        <v>-8.3098393225864098E-2</v>
      </c>
      <c r="V9" s="6">
        <v>-8.5105132337071732E-2</v>
      </c>
    </row>
    <row r="10" spans="1:22" x14ac:dyDescent="0.25">
      <c r="A10" t="s">
        <v>70</v>
      </c>
      <c r="B10" s="6">
        <v>-3.3530117150955552E-2</v>
      </c>
      <c r="C10" s="6">
        <v>-2.1226989720594336E-2</v>
      </c>
      <c r="D10" s="6">
        <v>-3.8944479480623073E-2</v>
      </c>
      <c r="E10" s="6">
        <v>-7.0024048958369667E-2</v>
      </c>
      <c r="F10" s="6">
        <v>-5.7736495021567413E-2</v>
      </c>
      <c r="G10" s="6">
        <v>-5.018625845154856E-2</v>
      </c>
      <c r="H10" s="6">
        <v>-5.6714895530817544E-2</v>
      </c>
      <c r="I10" s="6">
        <v>-5.8010574164075734E-2</v>
      </c>
      <c r="J10" s="6">
        <v>-5.5789801529859795E-2</v>
      </c>
      <c r="K10" s="6">
        <v>-5.1644128772233677E-2</v>
      </c>
      <c r="L10" s="6">
        <v>-6.2147095923374085E-2</v>
      </c>
      <c r="M10" s="6">
        <v>-6.2960842487170043E-2</v>
      </c>
      <c r="N10" s="6">
        <v>-4.3340586896454592E-2</v>
      </c>
      <c r="O10" s="6">
        <v>-3.8396033789912964E-2</v>
      </c>
      <c r="P10" s="6">
        <v>-2.9134363707802202E-2</v>
      </c>
      <c r="Q10" s="6">
        <v>-2.6606116646373801E-2</v>
      </c>
      <c r="R10" s="6">
        <v>-3.2450276697433056E-2</v>
      </c>
      <c r="S10" s="6">
        <v>-2.7159733472167491E-2</v>
      </c>
      <c r="T10" s="6">
        <v>-2.4108556192893427E-2</v>
      </c>
      <c r="U10" s="6">
        <v>-2.0235735098119823E-2</v>
      </c>
      <c r="V10" s="6">
        <v>-2.0040812220517346E-2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1AB3B-EF71-4361-8FA0-753651FCB93B}">
  <dimension ref="A1:V10"/>
  <sheetViews>
    <sheetView workbookViewId="0">
      <selection activeCell="H14" sqref="H14"/>
    </sheetView>
  </sheetViews>
  <sheetFormatPr defaultRowHeight="15" x14ac:dyDescent="0.25"/>
  <sheetData>
    <row r="1" spans="1:22" x14ac:dyDescent="0.25">
      <c r="A1" t="s">
        <v>24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</row>
    <row r="2" spans="1:22" x14ac:dyDescent="0.25">
      <c r="A2" t="s">
        <v>74</v>
      </c>
      <c r="B2" s="6">
        <v>0.28197947302921711</v>
      </c>
      <c r="C2" s="6">
        <v>-1.916839141444826E-2</v>
      </c>
      <c r="D2" s="6">
        <v>0.30908448036715197</v>
      </c>
      <c r="E2" s="6">
        <v>3.6955578823589352E-2</v>
      </c>
      <c r="F2" s="6">
        <v>4.5431098565846817E-3</v>
      </c>
      <c r="G2" s="6">
        <v>-2.8123249860170008E-2</v>
      </c>
      <c r="H2" s="6">
        <v>1.6699308938309843E-2</v>
      </c>
      <c r="I2" s="6">
        <v>-2.2846634040774805E-2</v>
      </c>
      <c r="J2" s="6">
        <v>-6.2595846360513074E-2</v>
      </c>
      <c r="K2" s="6">
        <v>-5.7930848373741739E-3</v>
      </c>
      <c r="L2" s="6">
        <v>3.8102292418407124E-3</v>
      </c>
      <c r="M2" s="6">
        <v>-3.6043957492764456E-2</v>
      </c>
      <c r="N2" s="6">
        <v>1.8939717040426407E-2</v>
      </c>
      <c r="O2" s="6">
        <v>-8.8924838204239243E-2</v>
      </c>
      <c r="P2" s="6">
        <v>-4.2519548482085279E-2</v>
      </c>
      <c r="Q2" s="6">
        <v>-6.725243766304434E-2</v>
      </c>
      <c r="R2" s="6">
        <v>-0.12106272587786404</v>
      </c>
      <c r="S2" s="6">
        <v>-0.14848463623186903</v>
      </c>
      <c r="T2" s="6">
        <v>-0.22014315678769059</v>
      </c>
      <c r="U2" s="6">
        <v>4.3309884036113466E-3</v>
      </c>
      <c r="V2" s="6">
        <v>-0.15207948467267796</v>
      </c>
    </row>
    <row r="3" spans="1:22" x14ac:dyDescent="0.25">
      <c r="A3" t="s">
        <v>73</v>
      </c>
      <c r="B3" s="6">
        <v>0.30004333468264499</v>
      </c>
      <c r="C3" s="6">
        <v>0.30011273697284713</v>
      </c>
      <c r="D3" s="6">
        <v>0.19685689630117342</v>
      </c>
      <c r="E3" s="6">
        <v>6.1786117598656043E-2</v>
      </c>
      <c r="F3" s="6">
        <v>3.0769754048250553E-2</v>
      </c>
      <c r="G3" s="6">
        <v>1.3542513555615976E-2</v>
      </c>
      <c r="H3" s="6">
        <v>-5.9804447923532678E-2</v>
      </c>
      <c r="I3" s="6">
        <v>5.1767026233287661E-2</v>
      </c>
      <c r="J3" s="6">
        <v>0.15225562078369337</v>
      </c>
      <c r="K3" s="6">
        <v>7.8551254390280212E-2</v>
      </c>
      <c r="L3" s="6">
        <v>-1.9013069399126614E-2</v>
      </c>
      <c r="M3" s="6">
        <v>4.0163346933055122E-2</v>
      </c>
      <c r="N3" s="6">
        <v>5.4606653353960422E-2</v>
      </c>
      <c r="O3" s="6">
        <v>8.0697723427025414E-2</v>
      </c>
      <c r="P3" s="6">
        <v>7.7015030604021595E-2</v>
      </c>
      <c r="Q3" s="6">
        <v>5.2324371873502029E-2</v>
      </c>
      <c r="R3" s="6">
        <v>6.877546466802098E-2</v>
      </c>
      <c r="S3" s="6">
        <v>6.2895744382963192E-2</v>
      </c>
      <c r="T3" s="6">
        <v>0.217956903771926</v>
      </c>
      <c r="U3" s="6">
        <v>2.0749603275039163E-2</v>
      </c>
      <c r="V3" s="6">
        <v>4.5368386273396677E-3</v>
      </c>
    </row>
    <row r="4" spans="1:22" x14ac:dyDescent="0.25">
      <c r="A4" t="s">
        <v>71</v>
      </c>
      <c r="B4" s="6">
        <v>-0.1230923524414862</v>
      </c>
      <c r="C4" s="6">
        <v>-6.314671840942887E-2</v>
      </c>
      <c r="D4" s="6">
        <v>7.0678129312475857E-3</v>
      </c>
      <c r="E4" s="6">
        <v>-0.1041411413559914</v>
      </c>
      <c r="F4" s="6">
        <v>-0.17328149625264755</v>
      </c>
      <c r="G4" s="6">
        <v>-0.11636350668040263</v>
      </c>
      <c r="H4" s="6">
        <v>-0.117248934195745</v>
      </c>
      <c r="I4" s="6">
        <v>-9.23530236946698E-2</v>
      </c>
      <c r="J4" s="6">
        <v>-0.12680348721459178</v>
      </c>
      <c r="K4" s="6">
        <v>-0.13483264085369517</v>
      </c>
      <c r="L4" s="6">
        <v>-0.1397858104696279</v>
      </c>
      <c r="M4" s="6">
        <v>-0.12447626038452797</v>
      </c>
      <c r="N4" s="6">
        <v>-1.9420883015566992E-2</v>
      </c>
      <c r="O4" s="6">
        <v>-7.9580527713309035E-2</v>
      </c>
      <c r="P4" s="6">
        <v>-0.14235201016600407</v>
      </c>
      <c r="Q4" s="6">
        <v>-0.12821963462561936</v>
      </c>
      <c r="R4" s="6">
        <v>-8.6738814811054721E-2</v>
      </c>
      <c r="S4" s="6">
        <v>-0.13996528844210065</v>
      </c>
      <c r="T4" s="6">
        <v>-0.25048595666331708</v>
      </c>
      <c r="U4" s="6">
        <v>-0.2701386409915626</v>
      </c>
      <c r="V4" s="6">
        <v>-0.19966183310645447</v>
      </c>
    </row>
    <row r="5" spans="1:22" x14ac:dyDescent="0.25">
      <c r="A5" t="s">
        <v>67</v>
      </c>
      <c r="B5" s="6">
        <v>-0.34334413524602825</v>
      </c>
      <c r="C5" s="6">
        <v>-0.23172108112714229</v>
      </c>
      <c r="D5" s="6">
        <v>-0.15912726524650733</v>
      </c>
      <c r="E5" s="6">
        <v>-0.20676378652548133</v>
      </c>
      <c r="F5" s="6">
        <v>-0.22390214561949184</v>
      </c>
      <c r="G5" s="6">
        <v>-0.17374499731879212</v>
      </c>
      <c r="H5" s="6">
        <v>-0.19672463763824399</v>
      </c>
      <c r="I5" s="6">
        <v>-0.23396513930939156</v>
      </c>
      <c r="J5" s="6">
        <v>-0.20012386118696535</v>
      </c>
      <c r="K5" s="6">
        <v>-0.24249925806930683</v>
      </c>
      <c r="L5" s="6">
        <v>-0.20739351294913744</v>
      </c>
      <c r="M5" s="6">
        <v>-0.24257320322419207</v>
      </c>
      <c r="N5" s="6">
        <v>-0.24356421045415089</v>
      </c>
      <c r="O5" s="6">
        <v>-0.25154378962893509</v>
      </c>
      <c r="P5" s="6">
        <v>-0.15848026972292473</v>
      </c>
      <c r="Q5" s="6">
        <v>-0.15304300799612047</v>
      </c>
      <c r="R5" s="6">
        <v>-0.24233398949131923</v>
      </c>
      <c r="S5" s="6">
        <v>-0.30424107060659011</v>
      </c>
      <c r="T5" s="6">
        <v>-0.34605487440590399</v>
      </c>
      <c r="U5" s="6">
        <v>-0.35302521239068907</v>
      </c>
      <c r="V5" s="6">
        <v>-0.32322102509933481</v>
      </c>
    </row>
    <row r="6" spans="1:22" x14ac:dyDescent="0.25">
      <c r="A6" t="s">
        <v>72</v>
      </c>
      <c r="B6" s="6">
        <v>-0.23901878599376769</v>
      </c>
      <c r="C6" s="6">
        <v>-0.1859583949635415</v>
      </c>
      <c r="D6" s="6">
        <v>-0.24380436932280447</v>
      </c>
      <c r="E6" s="6">
        <v>-0.11861541853038093</v>
      </c>
      <c r="F6" s="6">
        <v>-0.15163688431121736</v>
      </c>
      <c r="G6" s="6">
        <v>-0.10154436444599058</v>
      </c>
      <c r="H6" s="6">
        <v>-0.14395165895372175</v>
      </c>
      <c r="I6" s="6">
        <v>-9.9068334463322083E-2</v>
      </c>
      <c r="J6" s="6">
        <v>-9.6299776457571706E-2</v>
      </c>
      <c r="K6" s="6">
        <v>-0.16025470473998726</v>
      </c>
      <c r="L6" s="6">
        <v>-0.17281081993741398</v>
      </c>
      <c r="M6" s="6">
        <v>-0.20953249941262786</v>
      </c>
      <c r="N6" s="6">
        <v>-0.16327611759592697</v>
      </c>
      <c r="O6" s="6">
        <v>-0.17204041280156479</v>
      </c>
      <c r="P6" s="6">
        <v>-0.20871790119915534</v>
      </c>
      <c r="Q6" s="6">
        <v>-0.13606996313113029</v>
      </c>
      <c r="R6" s="6">
        <v>-0.2790570696544894</v>
      </c>
      <c r="S6" s="6">
        <v>-0.19658371202687119</v>
      </c>
      <c r="T6" s="6">
        <v>-0.25383456769584745</v>
      </c>
      <c r="U6" s="6">
        <v>-0.11301665779534353</v>
      </c>
      <c r="V6" s="6">
        <v>-6.1154917908824102E-2</v>
      </c>
    </row>
    <row r="7" spans="1:22" x14ac:dyDescent="0.25">
      <c r="A7" t="s">
        <v>68</v>
      </c>
      <c r="B7" s="6">
        <v>-0.52178942572526177</v>
      </c>
      <c r="C7" s="6">
        <v>-0.30679454097385495</v>
      </c>
      <c r="D7" s="6">
        <v>-0.26945442514737894</v>
      </c>
      <c r="E7" s="6">
        <v>-0.2349980662748905</v>
      </c>
      <c r="F7" s="6">
        <v>-0.22507814509878177</v>
      </c>
      <c r="G7" s="6">
        <v>-0.21698638106001977</v>
      </c>
      <c r="H7" s="6">
        <v>-0.14351565460554039</v>
      </c>
      <c r="I7" s="6">
        <v>-0.18146323225673766</v>
      </c>
      <c r="J7" s="6">
        <v>-0.18372563781746087</v>
      </c>
      <c r="K7" s="6">
        <v>-0.16132826284886159</v>
      </c>
      <c r="L7" s="6">
        <v>-0.10378051838917868</v>
      </c>
      <c r="M7" s="6">
        <v>-6.9980997981546444E-2</v>
      </c>
      <c r="N7" s="6">
        <v>-9.8904235377600402E-2</v>
      </c>
      <c r="O7" s="6">
        <v>-0.15297758243612558</v>
      </c>
      <c r="P7" s="6">
        <v>-0.10469947712693617</v>
      </c>
      <c r="Q7" s="6">
        <v>-5.6733318240875796E-2</v>
      </c>
      <c r="R7" s="6">
        <v>-6.2912924694519479E-2</v>
      </c>
      <c r="S7" s="6">
        <v>-0.14541367190355414</v>
      </c>
      <c r="T7" s="6">
        <v>-0.11377459315738681</v>
      </c>
      <c r="U7" s="6">
        <v>-1.2267298047155317E-2</v>
      </c>
      <c r="V7" s="6">
        <v>-3.1823955786899116E-2</v>
      </c>
    </row>
    <row r="8" spans="1:22" x14ac:dyDescent="0.25">
      <c r="A8" t="s">
        <v>75</v>
      </c>
      <c r="B8" s="6">
        <v>0.85536747755489717</v>
      </c>
      <c r="C8" s="6">
        <v>0.60925343879612703</v>
      </c>
      <c r="D8" s="6">
        <v>0.3782978272062687</v>
      </c>
      <c r="E8" s="6">
        <v>0.40442002672753485</v>
      </c>
      <c r="F8" s="6">
        <v>0.62718168084447812</v>
      </c>
      <c r="G8" s="6">
        <v>0.50146761136450979</v>
      </c>
      <c r="H8" s="6">
        <v>0.58223821290158528</v>
      </c>
      <c r="I8" s="6">
        <v>0.55195487267155485</v>
      </c>
      <c r="J8" s="6">
        <v>0.48262938026331814</v>
      </c>
      <c r="K8" s="6">
        <v>0.57982578585711853</v>
      </c>
      <c r="L8" s="6">
        <v>0.64932477895280094</v>
      </c>
      <c r="M8" s="6">
        <v>0.61922281446908989</v>
      </c>
      <c r="N8" s="6">
        <v>0.67267516265961724</v>
      </c>
      <c r="O8" s="6">
        <v>0.76481253272280703</v>
      </c>
      <c r="P8" s="6">
        <v>0.64493543487374883</v>
      </c>
      <c r="Q8" s="6">
        <v>0.58563766792456096</v>
      </c>
      <c r="R8" s="6">
        <v>0.64459057186112645</v>
      </c>
      <c r="S8" s="6">
        <v>0.63278127668409967</v>
      </c>
      <c r="T8" s="6">
        <v>0.6664731237981929</v>
      </c>
      <c r="U8" s="6">
        <v>0.55766687909783919</v>
      </c>
      <c r="V8" s="6">
        <v>0.50310700304108957</v>
      </c>
    </row>
    <row r="9" spans="1:22" x14ac:dyDescent="0.25">
      <c r="A9" t="s">
        <v>69</v>
      </c>
      <c r="B9" s="6">
        <v>-0.21732605947506611</v>
      </c>
      <c r="C9" s="6">
        <v>-0.22200728060099129</v>
      </c>
      <c r="D9" s="6">
        <v>-0.13789334292547772</v>
      </c>
      <c r="E9" s="6">
        <v>6.93113200492399E-2</v>
      </c>
      <c r="F9" s="6">
        <v>-2.9980730730056804E-2</v>
      </c>
      <c r="G9" s="6">
        <v>7.5720281857423188E-3</v>
      </c>
      <c r="H9" s="6">
        <v>-3.3832849308179203E-2</v>
      </c>
      <c r="I9" s="6">
        <v>-6.7227115693042183E-2</v>
      </c>
      <c r="J9" s="6">
        <v>-7.6808788191870092E-2</v>
      </c>
      <c r="K9" s="6">
        <v>-7.6603291655251371E-2</v>
      </c>
      <c r="L9" s="6">
        <v>-0.11362818806527109</v>
      </c>
      <c r="M9" s="6">
        <v>-0.11464707469844027</v>
      </c>
      <c r="N9" s="6">
        <v>-0.21954270001115883</v>
      </c>
      <c r="O9" s="6">
        <v>-0.20454166149947173</v>
      </c>
      <c r="P9" s="6">
        <v>-0.14689416928501486</v>
      </c>
      <c r="Q9" s="6">
        <v>-0.16969323713154305</v>
      </c>
      <c r="R9" s="6">
        <v>-0.10673154385477512</v>
      </c>
      <c r="S9" s="6">
        <v>-2.8805960419068577E-2</v>
      </c>
      <c r="T9" s="6">
        <v>-3.011976925998161E-2</v>
      </c>
      <c r="U9" s="6">
        <v>2.030920751963472E-2</v>
      </c>
      <c r="V9" s="6">
        <v>4.8707174241462425E-2</v>
      </c>
    </row>
    <row r="10" spans="1:22" x14ac:dyDescent="0.25">
      <c r="A10" t="s">
        <v>70</v>
      </c>
      <c r="B10" s="6">
        <v>-0.21719925459442213</v>
      </c>
      <c r="C10" s="6">
        <v>-0.14467487508047883</v>
      </c>
      <c r="D10" s="6">
        <v>-8.2522057855094033E-2</v>
      </c>
      <c r="E10" s="6">
        <v>-0.15170536963952952</v>
      </c>
      <c r="F10" s="6">
        <v>-0.15045779635599843</v>
      </c>
      <c r="G10" s="6">
        <v>-0.1462884582266738</v>
      </c>
      <c r="H10" s="6">
        <v>-0.13930311797393946</v>
      </c>
      <c r="I10" s="6">
        <v>-0.17323588594080042</v>
      </c>
      <c r="J10" s="6">
        <v>-0.16753919762494862</v>
      </c>
      <c r="K10" s="6">
        <v>-0.16067313917679393</v>
      </c>
      <c r="L10" s="6">
        <v>-0.16449431477426957</v>
      </c>
      <c r="M10" s="6">
        <v>-0.16670812983719752</v>
      </c>
      <c r="N10" s="6">
        <v>-0.25473210552026038</v>
      </c>
      <c r="O10" s="6">
        <v>-0.2741671772973111</v>
      </c>
      <c r="P10" s="6">
        <v>-0.23744011895756956</v>
      </c>
      <c r="Q10" s="6">
        <v>-0.21692642287775876</v>
      </c>
      <c r="R10" s="6">
        <v>-0.22258394328706044</v>
      </c>
      <c r="S10" s="6">
        <v>-0.20327393572539998</v>
      </c>
      <c r="T10" s="6">
        <v>-0.2522015512465654</v>
      </c>
      <c r="U10" s="6">
        <v>-0.24945751319185161</v>
      </c>
      <c r="V10" s="6">
        <v>-0.2418077832942932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8F6B4-D0A4-4619-BA2F-18D00D648587}">
  <dimension ref="A1:L10"/>
  <sheetViews>
    <sheetView workbookViewId="0">
      <selection activeCell="E11" sqref="E11"/>
    </sheetView>
  </sheetViews>
  <sheetFormatPr defaultRowHeight="15" x14ac:dyDescent="0.25"/>
  <sheetData>
    <row r="1" spans="1:12" x14ac:dyDescent="0.25">
      <c r="A1" t="s">
        <v>24</v>
      </c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  <c r="J1" t="s">
        <v>18</v>
      </c>
      <c r="K1" t="s">
        <v>19</v>
      </c>
      <c r="L1" t="s">
        <v>20</v>
      </c>
    </row>
    <row r="2" spans="1:12" x14ac:dyDescent="0.25">
      <c r="A2" t="s">
        <v>74</v>
      </c>
      <c r="B2" s="6">
        <v>0.13562168093418014</v>
      </c>
      <c r="C2" s="6">
        <v>0.1344297563629413</v>
      </c>
      <c r="D2" s="6">
        <v>0.13211310284183808</v>
      </c>
      <c r="E2" s="6">
        <v>0.13619436329879564</v>
      </c>
      <c r="F2" s="6">
        <v>0.13136746299550794</v>
      </c>
      <c r="G2" s="6">
        <v>0.13922834681857399</v>
      </c>
      <c r="H2" s="6">
        <v>0.14610449923972668</v>
      </c>
      <c r="I2" s="6">
        <v>0.15471171560015606</v>
      </c>
      <c r="J2" s="6">
        <v>0.16627026397181099</v>
      </c>
      <c r="K2" s="6">
        <v>0.16933867602537878</v>
      </c>
      <c r="L2" s="6">
        <v>0.16576760008888014</v>
      </c>
    </row>
    <row r="3" spans="1:12" x14ac:dyDescent="0.25">
      <c r="A3" t="s">
        <v>73</v>
      </c>
      <c r="B3" s="6">
        <v>0.10230662317955308</v>
      </c>
      <c r="C3" s="6">
        <v>0.10084139808934545</v>
      </c>
      <c r="D3" s="6">
        <v>0.10079867815830146</v>
      </c>
      <c r="E3" s="6">
        <v>9.8711678204442599E-2</v>
      </c>
      <c r="F3" s="6">
        <v>0.1034332281281034</v>
      </c>
      <c r="G3" s="6">
        <v>0.10698910869319023</v>
      </c>
      <c r="H3" s="6">
        <v>0.1089150660541951</v>
      </c>
      <c r="I3" s="6">
        <v>0.10600272704597202</v>
      </c>
      <c r="J3" s="6">
        <v>0.10641158160538255</v>
      </c>
      <c r="K3" s="6">
        <v>0.10844390823934913</v>
      </c>
      <c r="L3" s="6">
        <v>0.10229464665850907</v>
      </c>
    </row>
    <row r="4" spans="1:12" x14ac:dyDescent="0.25">
      <c r="A4" t="s">
        <v>71</v>
      </c>
      <c r="B4" s="6">
        <v>1.6055513661150878E-2</v>
      </c>
      <c r="C4" s="6">
        <v>1.5949017689735001E-2</v>
      </c>
      <c r="D4" s="6">
        <v>1.772924446958446E-2</v>
      </c>
      <c r="E4" s="6">
        <v>1.8358576800419302E-2</v>
      </c>
      <c r="F4" s="6">
        <v>2.3241723664709557E-2</v>
      </c>
      <c r="G4" s="6">
        <v>2.7328388846503016E-2</v>
      </c>
      <c r="H4" s="6">
        <v>3.087980425958925E-2</v>
      </c>
      <c r="I4" s="6">
        <v>3.4057863784441755E-2</v>
      </c>
      <c r="J4" s="6">
        <v>3.8662396202897131E-2</v>
      </c>
      <c r="K4" s="6">
        <v>3.7938105978465142E-2</v>
      </c>
      <c r="L4" s="6">
        <v>3.1962397862882685E-2</v>
      </c>
    </row>
    <row r="5" spans="1:12" x14ac:dyDescent="0.25">
      <c r="A5" t="s">
        <v>67</v>
      </c>
      <c r="B5" s="6">
        <v>-2.0336357881916567E-2</v>
      </c>
      <c r="C5" s="6">
        <v>-1.8957085372910298E-2</v>
      </c>
      <c r="D5" s="6">
        <v>-1.380104520690173E-2</v>
      </c>
      <c r="E5" s="6">
        <v>-1.176378315005755E-2</v>
      </c>
      <c r="F5" s="6">
        <v>-9.7693134215578459E-3</v>
      </c>
      <c r="G5" s="6">
        <v>-4.6390159069616965E-3</v>
      </c>
      <c r="H5" s="6">
        <v>-1.9318562519456961E-3</v>
      </c>
      <c r="I5" s="6">
        <v>-7.1768767702606873E-4</v>
      </c>
      <c r="J5" s="6">
        <v>-9.6795133170402003E-5</v>
      </c>
      <c r="K5" s="6">
        <v>1.0696448306339867E-3</v>
      </c>
      <c r="L5" s="6">
        <v>-3.9940385612891038E-4</v>
      </c>
    </row>
    <row r="6" spans="1:12" x14ac:dyDescent="0.25">
      <c r="A6" t="s">
        <v>72</v>
      </c>
      <c r="B6" s="6">
        <v>5.1844091155228034E-2</v>
      </c>
      <c r="C6" s="6">
        <v>5.0609248604519097E-2</v>
      </c>
      <c r="D6" s="6">
        <v>5.1923735569956442E-2</v>
      </c>
      <c r="E6" s="6">
        <v>4.8970958410941456E-2</v>
      </c>
      <c r="F6" s="6">
        <v>4.9092993281490749E-2</v>
      </c>
      <c r="G6" s="6">
        <v>5.3469318679978395E-2</v>
      </c>
      <c r="H6" s="6">
        <v>5.2356368646046647E-2</v>
      </c>
      <c r="I6" s="6">
        <v>5.1407870003488787E-2</v>
      </c>
      <c r="J6" s="6">
        <v>5.1120579762182761E-2</v>
      </c>
      <c r="K6" s="6">
        <v>5.3315998899166717E-2</v>
      </c>
      <c r="L6" s="6">
        <v>4.9392161461339068E-2</v>
      </c>
    </row>
    <row r="7" spans="1:12" x14ac:dyDescent="0.25">
      <c r="A7" t="s">
        <v>68</v>
      </c>
      <c r="B7" s="6">
        <v>-6.07296788681988E-2</v>
      </c>
      <c r="C7" s="6">
        <v>-5.8664202233770113E-2</v>
      </c>
      <c r="D7" s="6">
        <v>-5.7703751754271226E-2</v>
      </c>
      <c r="E7" s="6">
        <v>-5.0233471924412521E-2</v>
      </c>
      <c r="F7" s="6">
        <v>-4.7125008892724862E-2</v>
      </c>
      <c r="G7" s="6">
        <v>-4.8197238118549923E-2</v>
      </c>
      <c r="H7" s="6">
        <v>-4.6193941456848742E-2</v>
      </c>
      <c r="I7" s="6">
        <v>-4.4017190080853141E-2</v>
      </c>
      <c r="J7" s="6">
        <v>-4.3437920766239646E-2</v>
      </c>
      <c r="K7" s="6">
        <v>-3.823786800174267E-2</v>
      </c>
      <c r="L7" s="6">
        <v>-3.9489139720467969E-2</v>
      </c>
    </row>
    <row r="8" spans="1:12" x14ac:dyDescent="0.25">
      <c r="A8" t="s">
        <v>75</v>
      </c>
      <c r="B8" s="6">
        <v>-1.3444055336507277E-2</v>
      </c>
      <c r="C8" s="6">
        <v>-1.8346342920337211E-2</v>
      </c>
      <c r="D8" s="6">
        <v>-2.123438831182034E-2</v>
      </c>
      <c r="E8" s="6">
        <v>-3.2466101423755167E-2</v>
      </c>
      <c r="F8" s="6">
        <v>-4.6787014290154971E-2</v>
      </c>
      <c r="G8" s="6">
        <v>-5.9625675427250946E-2</v>
      </c>
      <c r="H8" s="6">
        <v>-7.255317910689163E-2</v>
      </c>
      <c r="I8" s="6">
        <v>-8.2725805390919338E-2</v>
      </c>
      <c r="J8" s="6">
        <v>-9.03109562545098E-2</v>
      </c>
      <c r="K8" s="6">
        <v>-0.10589292301433251</v>
      </c>
      <c r="L8" s="6">
        <v>-9.3992946909321251E-2</v>
      </c>
    </row>
    <row r="9" spans="1:12" x14ac:dyDescent="0.25">
      <c r="A9" t="s">
        <v>69</v>
      </c>
      <c r="B9" s="6">
        <v>-0.1022328633141415</v>
      </c>
      <c r="C9" s="6">
        <v>-9.8748525220710537E-2</v>
      </c>
      <c r="D9" s="6">
        <v>-9.9668377871730662E-2</v>
      </c>
      <c r="E9" s="6">
        <v>-9.5407567628241319E-2</v>
      </c>
      <c r="F9" s="6">
        <v>-9.2006352558645532E-2</v>
      </c>
      <c r="G9" s="6">
        <v>-9.232159648732452E-2</v>
      </c>
      <c r="H9" s="6">
        <v>-8.8603868392866159E-2</v>
      </c>
      <c r="I9" s="6">
        <v>-8.470358983296622E-2</v>
      </c>
      <c r="J9" s="6">
        <v>-8.3723009376223567E-2</v>
      </c>
      <c r="K9" s="6">
        <v>-7.9653574453569354E-2</v>
      </c>
      <c r="L9" s="6">
        <v>-7.6668148305256256E-2</v>
      </c>
    </row>
    <row r="10" spans="1:12" x14ac:dyDescent="0.25">
      <c r="A10" t="s">
        <v>70</v>
      </c>
      <c r="B10" s="6">
        <v>-3.7160344253373001E-3</v>
      </c>
      <c r="C10" s="6">
        <v>-1.438266577735714E-5</v>
      </c>
      <c r="D10" s="6">
        <v>-3.2166602753547213E-4</v>
      </c>
      <c r="E10" s="6">
        <v>4.6604049705027961E-3</v>
      </c>
      <c r="F10" s="6">
        <v>8.9102984133253571E-3</v>
      </c>
      <c r="G10" s="6">
        <v>1.1106607922301892E-2</v>
      </c>
      <c r="H10" s="6">
        <v>1.43944344225857E-2</v>
      </c>
      <c r="I10" s="6">
        <v>1.928168342144021E-2</v>
      </c>
      <c r="J10" s="6">
        <v>1.8567096497106972E-2</v>
      </c>
      <c r="K10" s="6">
        <v>2.4902912540105904E-2</v>
      </c>
      <c r="L10" s="6">
        <v>2.3440400856809873E-2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7D533-C1A2-4D1B-8A83-CEF1F5531021}">
  <dimension ref="A1:L10"/>
  <sheetViews>
    <sheetView workbookViewId="0">
      <selection activeCell="E11" sqref="E11"/>
    </sheetView>
  </sheetViews>
  <sheetFormatPr defaultRowHeight="15" x14ac:dyDescent="0.25"/>
  <cols>
    <col min="1" max="1" width="24.7109375" bestFit="1" customWidth="1"/>
  </cols>
  <sheetData>
    <row r="1" spans="1:12" x14ac:dyDescent="0.25">
      <c r="A1" t="s">
        <v>24</v>
      </c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  <c r="J1" t="s">
        <v>18</v>
      </c>
      <c r="K1" t="s">
        <v>19</v>
      </c>
      <c r="L1" t="s">
        <v>20</v>
      </c>
    </row>
    <row r="2" spans="1:12" x14ac:dyDescent="0.25">
      <c r="A2" t="s">
        <v>74</v>
      </c>
      <c r="B2" s="6">
        <v>9.0742195497729661E-2</v>
      </c>
      <c r="C2" s="6">
        <v>8.7838144428569631E-2</v>
      </c>
      <c r="D2" s="6">
        <v>8.196744898378383E-2</v>
      </c>
      <c r="E2" s="6">
        <v>9.0468489941951225E-2</v>
      </c>
      <c r="F2" s="6">
        <v>8.8036112295544644E-2</v>
      </c>
      <c r="G2" s="6">
        <v>7.7552857512138917E-2</v>
      </c>
      <c r="H2" s="6">
        <v>9.4642373090485954E-2</v>
      </c>
      <c r="I2" s="6">
        <v>8.9919084678366845E-2</v>
      </c>
      <c r="J2" s="6">
        <v>7.4030030644717693E-2</v>
      </c>
      <c r="K2" s="6">
        <v>6.8989237359883715E-2</v>
      </c>
      <c r="L2" s="6">
        <v>5.3572887946096603E-2</v>
      </c>
    </row>
    <row r="3" spans="1:12" x14ac:dyDescent="0.25">
      <c r="A3" t="s">
        <v>73</v>
      </c>
      <c r="B3" s="6">
        <v>4.8546557393966072E-2</v>
      </c>
      <c r="C3" s="6">
        <v>4.4256808297456152E-2</v>
      </c>
      <c r="D3" s="6">
        <v>4.3406997682670756E-2</v>
      </c>
      <c r="E3" s="6">
        <v>5.2293183408610888E-2</v>
      </c>
      <c r="F3" s="6">
        <v>3.6424368947974184E-2</v>
      </c>
      <c r="G3" s="6">
        <v>3.862454976891927E-2</v>
      </c>
      <c r="H3" s="6">
        <v>3.9178366459314384E-2</v>
      </c>
      <c r="I3" s="6">
        <v>3.561976119969712E-2</v>
      </c>
      <c r="J3" s="6">
        <v>3.8198100075533148E-2</v>
      </c>
      <c r="K3" s="6">
        <v>4.1982319233228926E-2</v>
      </c>
      <c r="L3" s="6">
        <v>4.8621058486829183E-2</v>
      </c>
    </row>
    <row r="4" spans="1:12" x14ac:dyDescent="0.25">
      <c r="A4" t="s">
        <v>71</v>
      </c>
      <c r="B4" s="6">
        <v>-1.0295907843036911E-2</v>
      </c>
      <c r="C4" s="6">
        <v>-1.2396436227818719E-2</v>
      </c>
      <c r="D4" s="6">
        <v>-4.7211060121259418E-3</v>
      </c>
      <c r="E4" s="6">
        <v>-9.7466544808244571E-4</v>
      </c>
      <c r="F4" s="6">
        <v>-4.566524558349272E-3</v>
      </c>
      <c r="G4" s="6">
        <v>3.9925310590160912E-3</v>
      </c>
      <c r="H4" s="6">
        <v>-2.4346758111988276E-3</v>
      </c>
      <c r="I4" s="6">
        <v>-4.2280621731133339E-3</v>
      </c>
      <c r="J4" s="6">
        <v>-9.2301922678519333E-3</v>
      </c>
      <c r="K4" s="6">
        <v>-1.5444793573939353E-2</v>
      </c>
      <c r="L4" s="6">
        <v>-2.0834497112835804E-2</v>
      </c>
    </row>
    <row r="5" spans="1:12" x14ac:dyDescent="0.25">
      <c r="A5" t="s">
        <v>67</v>
      </c>
      <c r="B5" s="6">
        <v>-8.3900962156025605E-2</v>
      </c>
      <c r="C5" s="6">
        <v>-8.3277327267025303E-2</v>
      </c>
      <c r="D5" s="6">
        <v>-8.4760177779725887E-2</v>
      </c>
      <c r="E5" s="6">
        <v>-7.3837313774670732E-2</v>
      </c>
      <c r="F5" s="6">
        <v>-7.9431945670908166E-2</v>
      </c>
      <c r="G5" s="6">
        <v>-7.3656923959454779E-2</v>
      </c>
      <c r="H5" s="6">
        <v>-7.8271972882488883E-2</v>
      </c>
      <c r="I5" s="6">
        <v>-7.3901391021470308E-2</v>
      </c>
      <c r="J5" s="6">
        <v>-8.1476023661272379E-2</v>
      </c>
      <c r="K5" s="6">
        <v>-7.6805648255670711E-2</v>
      </c>
      <c r="L5" s="6">
        <v>-7.5991668959323855E-2</v>
      </c>
    </row>
    <row r="6" spans="1:12" x14ac:dyDescent="0.25">
      <c r="A6" t="s">
        <v>72</v>
      </c>
      <c r="B6" s="6">
        <v>-1.6283168801061176E-2</v>
      </c>
      <c r="C6" s="6">
        <v>-2.0526254606488936E-2</v>
      </c>
      <c r="D6" s="6">
        <v>-1.5054130253756459E-2</v>
      </c>
      <c r="E6" s="6">
        <v>-1.2177241511948433E-2</v>
      </c>
      <c r="F6" s="6">
        <v>-1.5524828921414269E-2</v>
      </c>
      <c r="G6" s="6">
        <v>1.8241392763305164E-3</v>
      </c>
      <c r="H6" s="6">
        <v>-1.2830332515976428E-2</v>
      </c>
      <c r="I6" s="6">
        <v>-8.6809409336092713E-3</v>
      </c>
      <c r="J6" s="6">
        <v>-1.2298891684928259E-2</v>
      </c>
      <c r="K6" s="6">
        <v>-1.8292098881415919E-2</v>
      </c>
      <c r="L6" s="6">
        <v>-2.5610691374730266E-2</v>
      </c>
    </row>
    <row r="7" spans="1:12" x14ac:dyDescent="0.25">
      <c r="A7" t="s">
        <v>68</v>
      </c>
      <c r="B7" s="6">
        <v>-9.6153130954175547E-2</v>
      </c>
      <c r="C7" s="6">
        <v>-0.10095810688634377</v>
      </c>
      <c r="D7" s="6">
        <v>-0.12380976611464289</v>
      </c>
      <c r="E7" s="6">
        <v>-0.1245980045183428</v>
      </c>
      <c r="F7" s="6">
        <v>-0.11066890170158727</v>
      </c>
      <c r="G7" s="6">
        <v>-0.10355282887826989</v>
      </c>
      <c r="H7" s="6">
        <v>-9.9686812554335869E-2</v>
      </c>
      <c r="I7" s="6">
        <v>-0.10619281476647169</v>
      </c>
      <c r="J7" s="6">
        <v>-9.0720202442087783E-2</v>
      </c>
      <c r="K7" s="6">
        <v>-8.8477119655844261E-2</v>
      </c>
      <c r="L7" s="6">
        <v>-8.4908904663954732E-2</v>
      </c>
    </row>
    <row r="8" spans="1:12" x14ac:dyDescent="0.25">
      <c r="A8" t="s">
        <v>75</v>
      </c>
      <c r="B8" s="6">
        <v>0.25649325372145504</v>
      </c>
      <c r="C8" s="6">
        <v>0.26483349620388474</v>
      </c>
      <c r="D8" s="6">
        <v>0.25264570767538719</v>
      </c>
      <c r="E8" s="6">
        <v>0.22644974837304432</v>
      </c>
      <c r="F8" s="6">
        <v>0.21514216467114378</v>
      </c>
      <c r="G8" s="6">
        <v>0.19226979212500117</v>
      </c>
      <c r="H8" s="6">
        <v>0.21071105829753267</v>
      </c>
      <c r="I8" s="6">
        <v>0.19751778775161988</v>
      </c>
      <c r="J8" s="6">
        <v>0.19420211308108137</v>
      </c>
      <c r="K8" s="6">
        <v>0.18777730309076479</v>
      </c>
      <c r="L8" s="6">
        <v>0.19604999773391585</v>
      </c>
    </row>
    <row r="9" spans="1:12" x14ac:dyDescent="0.25">
      <c r="A9" t="s">
        <v>69</v>
      </c>
      <c r="B9" s="6">
        <v>-0.12087251398031562</v>
      </c>
      <c r="C9" s="6">
        <v>-0.11570841034393087</v>
      </c>
      <c r="D9" s="6">
        <v>-0.11395220308059695</v>
      </c>
      <c r="E9" s="6">
        <v>-0.11145963320977292</v>
      </c>
      <c r="F9" s="6">
        <v>-9.8699036230468717E-2</v>
      </c>
      <c r="G9" s="6">
        <v>-0.10204847255874094</v>
      </c>
      <c r="H9" s="6">
        <v>-0.10592453094224064</v>
      </c>
      <c r="I9" s="6">
        <v>-9.2427201849295315E-2</v>
      </c>
      <c r="J9" s="6">
        <v>-9.0939414507098415E-2</v>
      </c>
      <c r="K9" s="6">
        <v>-8.5276687708044419E-2</v>
      </c>
      <c r="L9" s="6">
        <v>-9.0328368749935994E-2</v>
      </c>
    </row>
    <row r="10" spans="1:12" x14ac:dyDescent="0.25">
      <c r="A10" t="s">
        <v>70</v>
      </c>
      <c r="B10" s="6">
        <v>-9.7913307413981632E-2</v>
      </c>
      <c r="C10" s="6">
        <v>-0.10250456475164993</v>
      </c>
      <c r="D10" s="6">
        <v>-7.2835689845075935E-2</v>
      </c>
      <c r="E10" s="6">
        <v>-6.8903570931683422E-2</v>
      </c>
      <c r="F10" s="6">
        <v>-5.4895083687058865E-2</v>
      </c>
      <c r="G10" s="6">
        <v>-5.2002368584945891E-2</v>
      </c>
      <c r="H10" s="6">
        <v>-6.3782679499394757E-2</v>
      </c>
      <c r="I10" s="6">
        <v>-5.7725695310437808E-2</v>
      </c>
      <c r="J10" s="6">
        <v>-5.2222355281003829E-2</v>
      </c>
      <c r="K10" s="6">
        <v>-4.8778678452417901E-2</v>
      </c>
      <c r="L10" s="6">
        <v>-4.6959513804468611E-2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Fig 2.1</vt:lpstr>
      <vt:lpstr>Fig 2.2</vt:lpstr>
      <vt:lpstr>Fig 2.3</vt:lpstr>
      <vt:lpstr>Fig 2.4</vt:lpstr>
      <vt:lpstr>Fig 2.5</vt:lpstr>
      <vt:lpstr>Fig 2.6a</vt:lpstr>
      <vt:lpstr>Fig 2.6b</vt:lpstr>
      <vt:lpstr>Fig 2.6c</vt:lpstr>
      <vt:lpstr>Fig 2.6d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Zaranko</dc:creator>
  <cp:lastModifiedBy>Kate Ogden</cp:lastModifiedBy>
  <dcterms:created xsi:type="dcterms:W3CDTF">2022-09-27T11:25:05Z</dcterms:created>
  <dcterms:modified xsi:type="dcterms:W3CDTF">2023-01-04T15:17:13Z</dcterms:modified>
</cp:coreProperties>
</file>