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mc:AlternateContent xmlns:mc="http://schemas.openxmlformats.org/markup-compatibility/2006">
    <mc:Choice Requires="x15">
      <x15ac:absPath xmlns:x15ac="http://schemas.microsoft.com/office/spreadsheetml/2010/11/ac" url="W:\Fiscal Facts\tables\2022 tables\Benefits\"/>
    </mc:Choice>
  </mc:AlternateContent>
  <xr:revisionPtr revIDLastSave="0" documentId="13_ncr:1_{D5BE85D7-82F3-4474-87C9-43FB1EFD4726}" xr6:coauthVersionLast="36" xr6:coauthVersionMax="36" xr10:uidLastSave="{00000000-0000-0000-0000-000000000000}"/>
  <bookViews>
    <workbookView xWindow="0" yWindow="0" windowWidth="15480" windowHeight="11640" tabRatio="809" activeTab="1" xr2:uid="{00000000-000D-0000-FFFF-FFFF00000000}"/>
  </bookViews>
  <sheets>
    <sheet name="WTC and CTC rates" sheetId="21" r:id="rId1"/>
    <sheet name="WTC and CTC claimants" sheetId="22" r:id="rId2"/>
    <sheet name="WFTC rates" sheetId="20" r:id="rId3"/>
    <sheet name="FC rates" sheetId="17" r:id="rId4"/>
    <sheet name="FIS rates" sheetId="18" r:id="rId5"/>
    <sheet name="FIS, FC and WFTC recipients" sheetId="19" r:id="rId6"/>
    <sheet name="DPTC rates" sheetId="23" r:id="rId7"/>
    <sheet name="DWA rates" sheetId="24" r:id="rId8"/>
  </sheets>
  <definedNames>
    <definedName name="HTML_CodePage" hidden="1">1</definedName>
    <definedName name="HTML_Control" localSheetId="6" hidden="1">{"'Claimants'!$B$2:$E$38"}</definedName>
    <definedName name="HTML_Control" localSheetId="7" hidden="1">{"'Claimants'!$B$2:$E$38"}</definedName>
    <definedName name="HTML_Control" localSheetId="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s>
  <calcPr calcId="191029"/>
</workbook>
</file>

<file path=xl/calcChain.xml><?xml version="1.0" encoding="utf-8"?>
<calcChain xmlns="http://schemas.openxmlformats.org/spreadsheetml/2006/main">
  <c r="Q7" i="22" l="1"/>
  <c r="R7" i="22"/>
  <c r="R3" i="22"/>
  <c r="Q3" i="22"/>
  <c r="P7" i="22" l="1"/>
  <c r="O7" i="22"/>
  <c r="N7" i="22"/>
  <c r="M7" i="22" l="1"/>
  <c r="L7" i="22"/>
  <c r="K7" i="22"/>
  <c r="L3" i="22"/>
  <c r="L10" i="22"/>
  <c r="L11" i="22" s="1"/>
  <c r="K11" i="22"/>
  <c r="J11" i="22"/>
  <c r="K3" i="22"/>
  <c r="J7" i="22"/>
  <c r="H11" i="22"/>
  <c r="J3" i="22"/>
  <c r="I3" i="22"/>
  <c r="C11" i="22"/>
  <c r="D11" i="22"/>
  <c r="E11" i="22"/>
  <c r="F11" i="22"/>
  <c r="G11" i="22"/>
  <c r="B11" i="22"/>
  <c r="C7" i="22"/>
  <c r="D7" i="22"/>
  <c r="E7" i="22"/>
  <c r="F7" i="22"/>
  <c r="G7" i="22"/>
  <c r="H7" i="22"/>
  <c r="B7" i="22"/>
  <c r="C3" i="22"/>
  <c r="D3" i="22"/>
  <c r="E3" i="22"/>
  <c r="F3" i="22"/>
  <c r="G3" i="22"/>
  <c r="H3" i="22"/>
  <c r="B3" i="22"/>
  <c r="E25" i="21"/>
  <c r="D25" i="21"/>
  <c r="C25" i="21"/>
  <c r="B25" i="21"/>
  <c r="I7" i="22"/>
  <c r="I11" i="22"/>
</calcChain>
</file>

<file path=xl/sharedStrings.xml><?xml version="1.0" encoding="utf-8"?>
<sst xmlns="http://schemas.openxmlformats.org/spreadsheetml/2006/main" count="220" uniqueCount="128">
  <si>
    <r>
      <t>30-hour credit</t>
    </r>
    <r>
      <rPr>
        <vertAlign val="superscript"/>
        <sz val="8"/>
        <rFont val="Arial"/>
        <family val="2"/>
      </rPr>
      <t>a</t>
    </r>
  </si>
  <si>
    <r>
      <t>Child Credit</t>
    </r>
    <r>
      <rPr>
        <vertAlign val="superscript"/>
        <sz val="8"/>
        <rFont val="Arial"/>
        <family val="2"/>
      </rPr>
      <t>b</t>
    </r>
  </si>
  <si>
    <t>Each additional child</t>
  </si>
  <si>
    <t>Aged 0-11</t>
  </si>
  <si>
    <t>Maximum eligible childcare expenditure</t>
  </si>
  <si>
    <t>Maximum eligible childcare expenditure, 2 or more children</t>
  </si>
  <si>
    <t>Childcare subsidy</t>
  </si>
  <si>
    <t>Wihtdrawal rate</t>
  </si>
  <si>
    <t>1999-2000</t>
  </si>
  <si>
    <t>Increase per additional child</t>
  </si>
  <si>
    <t>Family with 1 child</t>
  </si>
  <si>
    <t>Date</t>
  </si>
  <si>
    <t>£ per week</t>
  </si>
  <si>
    <t>.</t>
  </si>
  <si>
    <t>-</t>
  </si>
  <si>
    <t>Under 11</t>
  </si>
  <si>
    <t>11-15</t>
  </si>
  <si>
    <t>16-17</t>
  </si>
  <si>
    <t>11-16</t>
  </si>
  <si>
    <t>16-18</t>
  </si>
  <si>
    <t>Recipients (thousands)</t>
  </si>
  <si>
    <t>Basic Credit</t>
  </si>
  <si>
    <t>Couple/Lone Parent</t>
  </si>
  <si>
    <t>Child Tax Credit</t>
  </si>
  <si>
    <t>Aged 16-18</t>
  </si>
  <si>
    <t>Applicable Amounts</t>
  </si>
  <si>
    <t>Adult Credit</t>
  </si>
  <si>
    <t>Applicable Amount</t>
  </si>
  <si>
    <t>under 11</t>
  </si>
  <si>
    <t>Prescribed amount</t>
  </si>
  <si>
    <t>Maximum Rate Payable</t>
  </si>
  <si>
    <t>Number of children in family</t>
  </si>
  <si>
    <t>Number of children</t>
  </si>
  <si>
    <t>Prescribed Amounts</t>
  </si>
  <si>
    <t>Maximum Weekly Rates</t>
  </si>
  <si>
    <t>16+</t>
  </si>
  <si>
    <t>Average Award (£)</t>
  </si>
  <si>
    <t>Adult (couple/lone parent)</t>
  </si>
  <si>
    <t>2001-02</t>
  </si>
  <si>
    <t>2002-03</t>
  </si>
  <si>
    <t>2000-2001</t>
  </si>
  <si>
    <t>2003-2004</t>
  </si>
  <si>
    <t>£ per year, except maximum childcare expenditure, which is £ per week</t>
  </si>
  <si>
    <t>Working Tax Credit</t>
  </si>
  <si>
    <t>Basic Element</t>
  </si>
  <si>
    <t>Extra for couples and lone parents</t>
  </si>
  <si>
    <t>Disabled worker element</t>
  </si>
  <si>
    <t>Family element</t>
  </si>
  <si>
    <t>Family element, extra for child under 12 months</t>
  </si>
  <si>
    <t>Child element</t>
  </si>
  <si>
    <t>Disabled child additional element</t>
  </si>
  <si>
    <t>Common Elements</t>
  </si>
  <si>
    <t>First threshold</t>
  </si>
  <si>
    <t>First withdrawal rate</t>
  </si>
  <si>
    <t>Second threshold</t>
  </si>
  <si>
    <t>Second withdrawal rate</t>
  </si>
  <si>
    <t>First threshold if not entitled to Working Tax Credit</t>
  </si>
  <si>
    <t>Child Element</t>
  </si>
  <si>
    <r>
      <t>30 hour premium</t>
    </r>
    <r>
      <rPr>
        <vertAlign val="superscript"/>
        <sz val="8"/>
        <rFont val="Arial"/>
        <family val="2"/>
      </rPr>
      <t>a</t>
    </r>
  </si>
  <si>
    <r>
      <t>Aged 11-16</t>
    </r>
    <r>
      <rPr>
        <vertAlign val="superscript"/>
        <sz val="8"/>
        <rFont val="Arial"/>
        <family val="2"/>
      </rPr>
      <t>b</t>
    </r>
  </si>
  <si>
    <t>Family income supplement, family credit and WFTC recipients</t>
  </si>
  <si>
    <r>
      <t>05/04/77</t>
    </r>
    <r>
      <rPr>
        <vertAlign val="superscript"/>
        <sz val="8"/>
        <rFont val="Arial"/>
        <family val="2"/>
      </rPr>
      <t>a</t>
    </r>
  </si>
  <si>
    <t>2004-2005</t>
  </si>
  <si>
    <r>
      <t>200.00</t>
    </r>
    <r>
      <rPr>
        <vertAlign val="superscript"/>
        <sz val="8"/>
        <rFont val="Arial"/>
        <family val="2"/>
      </rPr>
      <t>c</t>
    </r>
  </si>
  <si>
    <r>
      <t>135.00</t>
    </r>
    <r>
      <rPr>
        <vertAlign val="superscript"/>
        <sz val="8"/>
        <rFont val="Arial"/>
        <family val="2"/>
      </rPr>
      <t>c</t>
    </r>
  </si>
  <si>
    <r>
      <t>59.00</t>
    </r>
    <r>
      <rPr>
        <vertAlign val="superscript"/>
        <sz val="8"/>
        <rFont val="Arial"/>
        <family val="2"/>
      </rPr>
      <t>c</t>
    </r>
  </si>
  <si>
    <r>
      <t>62.50</t>
    </r>
    <r>
      <rPr>
        <vertAlign val="superscript"/>
        <sz val="8"/>
        <rFont val="Arial"/>
        <family val="2"/>
      </rPr>
      <t>c</t>
    </r>
  </si>
  <si>
    <r>
      <t>25.60</t>
    </r>
    <r>
      <rPr>
        <vertAlign val="superscript"/>
        <sz val="8"/>
        <rFont val="Arial"/>
        <family val="2"/>
      </rPr>
      <t>c</t>
    </r>
  </si>
  <si>
    <t>2005-2006</t>
  </si>
  <si>
    <t>30 hour element</t>
  </si>
  <si>
    <t>Maximum eligible childcare expenditure, 1 child</t>
  </si>
  <si>
    <t>Proportion of eligible childcare covered</t>
  </si>
  <si>
    <t>Working tax credit and child tax credit rates</t>
  </si>
  <si>
    <t>2006-2007</t>
  </si>
  <si>
    <t>2007-2008</t>
  </si>
  <si>
    <t>2008-09</t>
  </si>
  <si>
    <t>2009-10</t>
  </si>
  <si>
    <t>2010-11</t>
  </si>
  <si>
    <t>2011-12</t>
  </si>
  <si>
    <t>2012-13</t>
  </si>
  <si>
    <t>Severe Disability element</t>
  </si>
  <si>
    <t>N/A</t>
  </si>
  <si>
    <t>thousands</t>
  </si>
  <si>
    <t>2004-05</t>
  </si>
  <si>
    <t>2005-06</t>
  </si>
  <si>
    <t>2006-07</t>
  </si>
  <si>
    <t>2007-08</t>
  </si>
  <si>
    <t>WTC and CTC</t>
  </si>
  <si>
    <t xml:space="preserve"> WTC Only </t>
  </si>
  <si>
    <t xml:space="preserve">Total </t>
  </si>
  <si>
    <t xml:space="preserve">Total in-work </t>
  </si>
  <si>
    <t>Total out-of-work</t>
  </si>
  <si>
    <t>Couple/lone parent</t>
  </si>
  <si>
    <t>Single, no children</t>
  </si>
  <si>
    <t>Enhanced disability (child)</t>
  </si>
  <si>
    <t>Disabled child</t>
  </si>
  <si>
    <r>
      <t>30 hour tax credit</t>
    </r>
    <r>
      <rPr>
        <vertAlign val="superscript"/>
        <sz val="8"/>
        <rFont val="Arial"/>
        <family val="2"/>
      </rPr>
      <t>a</t>
    </r>
  </si>
  <si>
    <t>Enhanced disability (couple/lone parent)</t>
  </si>
  <si>
    <t>Enhanced disability (single people)</t>
  </si>
  <si>
    <r>
      <t>95.30</t>
    </r>
    <r>
      <rPr>
        <vertAlign val="superscript"/>
        <sz val="8"/>
        <rFont val="Arial"/>
        <family val="2"/>
      </rPr>
      <t>c</t>
    </r>
  </si>
  <si>
    <r>
      <t>91.25</t>
    </r>
    <r>
      <rPr>
        <vertAlign val="superscript"/>
        <sz val="8"/>
        <rFont val="Arial"/>
        <family val="2"/>
      </rPr>
      <t>c</t>
    </r>
  </si>
  <si>
    <r>
      <t>61.05</t>
    </r>
    <r>
      <rPr>
        <vertAlign val="superscript"/>
        <sz val="8"/>
        <rFont val="Arial"/>
        <family val="2"/>
      </rPr>
      <t>c</t>
    </r>
  </si>
  <si>
    <t>Single people</t>
  </si>
  <si>
    <t>Couple / Lone Parent</t>
  </si>
  <si>
    <t>Single Person</t>
  </si>
  <si>
    <t>Disabled Child</t>
  </si>
  <si>
    <r>
      <t>30 hours credit</t>
    </r>
    <r>
      <rPr>
        <vertAlign val="superscript"/>
        <sz val="8"/>
        <rFont val="Arial"/>
        <family val="2"/>
      </rPr>
      <t>c</t>
    </r>
  </si>
  <si>
    <r>
      <t>Applicable Amounts</t>
    </r>
    <r>
      <rPr>
        <vertAlign val="superscript"/>
        <sz val="8"/>
        <rFont val="Arial"/>
        <family val="2"/>
      </rPr>
      <t>b</t>
    </r>
  </si>
  <si>
    <t>Additional Credits</t>
  </si>
  <si>
    <r>
      <t>Child Credit</t>
    </r>
    <r>
      <rPr>
        <vertAlign val="superscript"/>
        <sz val="8"/>
        <rFont val="Arial"/>
        <family val="2"/>
      </rPr>
      <t>a</t>
    </r>
  </si>
  <si>
    <t>2013-14</t>
  </si>
  <si>
    <t>2014-15</t>
  </si>
  <si>
    <t xml:space="preserve">Families claiming Working Tax Credit and Child Tax Credit </t>
  </si>
  <si>
    <t>Working Families' Tax Credit rates</t>
  </si>
  <si>
    <t>Family Credit rates</t>
  </si>
  <si>
    <t>Family Income Supplement</t>
  </si>
  <si>
    <t>Disabled Person's Tax Credit</t>
  </si>
  <si>
    <t>Disability Working Allowance</t>
  </si>
  <si>
    <t>2015-16</t>
  </si>
  <si>
    <t>2016-17</t>
  </si>
  <si>
    <t>Withdrawal rate</t>
  </si>
  <si>
    <t>2017-18</t>
  </si>
  <si>
    <t>2018-19</t>
  </si>
  <si>
    <t>2019-20</t>
  </si>
  <si>
    <t>2020-21</t>
  </si>
  <si>
    <t>2021-22</t>
  </si>
  <si>
    <t>2022-23</t>
  </si>
  <si>
    <t>Severely disabled child additional element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</si>
</sst>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mmmm\-yyyy"/>
  </numFmts>
  <fonts count="13" x14ac:knownFonts="1">
    <font>
      <sz val="10"/>
      <name val="Arial"/>
    </font>
    <font>
      <i/>
      <sz val="8"/>
      <name val="Arial"/>
      <family val="2"/>
    </font>
    <font>
      <sz val="8"/>
      <name val="Arial"/>
      <family val="2"/>
    </font>
    <font>
      <sz val="10"/>
      <name val="Arial Narrow"/>
      <family val="2"/>
    </font>
    <font>
      <vertAlign val="superscript"/>
      <sz val="8"/>
      <name val="Arial"/>
      <family val="2"/>
    </font>
    <font>
      <sz val="8"/>
      <name val="Arial Narrow"/>
      <family val="2"/>
    </font>
    <font>
      <b/>
      <sz val="8"/>
      <color indexed="9"/>
      <name val="Arial"/>
      <family val="2"/>
    </font>
    <font>
      <i/>
      <sz val="8"/>
      <color indexed="9"/>
      <name val="Arial"/>
      <family val="2"/>
    </font>
    <font>
      <b/>
      <sz val="8"/>
      <color indexed="57"/>
      <name val="Arial"/>
      <family val="2"/>
    </font>
    <font>
      <b/>
      <sz val="8"/>
      <name val="Arial"/>
      <family val="2"/>
    </font>
    <font>
      <sz val="10"/>
      <name val="Arial"/>
      <family val="2"/>
    </font>
    <font>
      <b/>
      <sz val="8"/>
      <name val="Arial Narrow"/>
      <family val="2"/>
    </font>
    <font>
      <b/>
      <sz val="8"/>
      <color indexed="57"/>
      <name val="Arial Narrow"/>
      <family val="2"/>
    </font>
  </fonts>
  <fills count="7">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lightGray">
        <fgColor indexed="40"/>
        <bgColor indexed="42"/>
      </patternFill>
    </fill>
    <fill>
      <patternFill patternType="solid">
        <fgColor indexed="42"/>
        <bgColor indexed="40"/>
      </patternFill>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3">
    <xf numFmtId="0" fontId="0" fillId="0" borderId="0"/>
    <xf numFmtId="44" fontId="10" fillId="0" borderId="0" applyFont="0" applyFill="0" applyBorder="0" applyAlignment="0" applyProtection="0"/>
    <xf numFmtId="0" fontId="10" fillId="0" borderId="0"/>
  </cellStyleXfs>
  <cellXfs count="122">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3"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xf>
    <xf numFmtId="164" fontId="2" fillId="0" borderId="0" xfId="0" applyNumberFormat="1" applyFont="1" applyBorder="1" applyAlignment="1">
      <alignment horizontal="right" vertical="center"/>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2" fillId="2" borderId="0" xfId="0" applyFont="1" applyFill="1" applyBorder="1" applyAlignment="1">
      <alignment horizontal="left" vertical="center"/>
    </xf>
    <xf numFmtId="0" fontId="7" fillId="3" borderId="0" xfId="0" applyFont="1" applyFill="1" applyBorder="1" applyAlignment="1">
      <alignment horizontal="right" vertical="center"/>
    </xf>
    <xf numFmtId="0" fontId="2" fillId="0" borderId="0" xfId="0" applyFont="1" applyBorder="1" applyAlignment="1">
      <alignment vertical="top"/>
    </xf>
    <xf numFmtId="2" fontId="2" fillId="0" borderId="0" xfId="0" applyNumberFormat="1" applyFont="1" applyBorder="1" applyAlignment="1">
      <alignment horizontal="right" vertical="center"/>
    </xf>
    <xf numFmtId="1" fontId="2" fillId="0" borderId="0" xfId="0" applyNumberFormat="1" applyFont="1" applyBorder="1" applyAlignment="1">
      <alignment horizontal="right" vertical="center"/>
    </xf>
    <xf numFmtId="165" fontId="2" fillId="2" borderId="0" xfId="0" applyNumberFormat="1" applyFont="1" applyFill="1" applyBorder="1" applyAlignment="1">
      <alignment horizontal="left" vertical="center"/>
    </xf>
    <xf numFmtId="0" fontId="2" fillId="2" borderId="0" xfId="0" applyFont="1" applyFill="1" applyBorder="1" applyAlignment="1">
      <alignment vertical="center"/>
    </xf>
    <xf numFmtId="0" fontId="1" fillId="2" borderId="0" xfId="0" applyFont="1" applyFill="1" applyBorder="1" applyAlignment="1">
      <alignment vertical="center"/>
    </xf>
    <xf numFmtId="14" fontId="2" fillId="2" borderId="0" xfId="0" applyNumberFormat="1"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2" fillId="0" borderId="0" xfId="0" applyFont="1" applyBorder="1" applyAlignment="1">
      <alignment horizontal="center" vertical="top"/>
    </xf>
    <xf numFmtId="0" fontId="2" fillId="4" borderId="0" xfId="0" applyFont="1" applyFill="1" applyBorder="1" applyAlignment="1">
      <alignment vertical="center"/>
    </xf>
    <xf numFmtId="0" fontId="1" fillId="4" borderId="0" xfId="0" applyFont="1" applyFill="1" applyBorder="1" applyAlignment="1">
      <alignment horizontal="center" vertical="center"/>
    </xf>
    <xf numFmtId="17" fontId="1" fillId="4" borderId="0" xfId="0" quotePrefix="1" applyNumberFormat="1" applyFont="1" applyFill="1" applyBorder="1" applyAlignment="1">
      <alignment horizontal="center" vertical="center"/>
    </xf>
    <xf numFmtId="0" fontId="2" fillId="5" borderId="0" xfId="0" applyFont="1" applyFill="1" applyBorder="1" applyAlignment="1">
      <alignment horizontal="left" vertical="center"/>
    </xf>
    <xf numFmtId="0" fontId="2" fillId="2" borderId="0" xfId="0" applyFont="1" applyFill="1" applyBorder="1" applyAlignment="1">
      <alignment vertical="top"/>
    </xf>
    <xf numFmtId="0" fontId="2" fillId="2" borderId="0" xfId="0"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1" xfId="0" quotePrefix="1" applyNumberFormat="1" applyFont="1" applyFill="1" applyBorder="1" applyAlignment="1">
      <alignment horizontal="center" vertical="center"/>
    </xf>
    <xf numFmtId="0" fontId="2" fillId="4" borderId="1" xfId="0" applyFont="1" applyFill="1" applyBorder="1" applyAlignment="1">
      <alignment horizontal="center" vertical="center"/>
    </xf>
    <xf numFmtId="165" fontId="2" fillId="5" borderId="0" xfId="0" applyNumberFormat="1" applyFont="1" applyFill="1" applyBorder="1" applyAlignment="1">
      <alignment horizontal="left" vertical="center"/>
    </xf>
    <xf numFmtId="0" fontId="2" fillId="2" borderId="0" xfId="0" applyFont="1" applyFill="1" applyBorder="1" applyAlignment="1">
      <alignment vertical="center" wrapText="1"/>
    </xf>
    <xf numFmtId="0" fontId="7" fillId="3" borderId="0" xfId="0" applyFont="1" applyFill="1" applyBorder="1" applyAlignment="1">
      <alignment horizontal="right" vertical="center" wrapText="1"/>
    </xf>
    <xf numFmtId="0" fontId="2" fillId="5" borderId="0" xfId="0" applyFont="1" applyFill="1" applyBorder="1" applyAlignment="1">
      <alignment horizontal="left" vertical="top"/>
    </xf>
    <xf numFmtId="0" fontId="2" fillId="4" borderId="0" xfId="0" applyFont="1" applyFill="1" applyBorder="1" applyAlignment="1">
      <alignment horizontal="center" vertical="top" wrapText="1"/>
    </xf>
    <xf numFmtId="0" fontId="2" fillId="4" borderId="0" xfId="0" applyFont="1" applyFill="1" applyBorder="1" applyAlignment="1">
      <alignment vertical="top"/>
    </xf>
    <xf numFmtId="14" fontId="2" fillId="2" borderId="0" xfId="0" applyNumberFormat="1" applyFont="1" applyFill="1" applyBorder="1" applyAlignment="1">
      <alignment horizontal="left" vertical="top"/>
    </xf>
    <xf numFmtId="14" fontId="2" fillId="2" borderId="0" xfId="0" quotePrefix="1" applyNumberFormat="1" applyFont="1" applyFill="1" applyBorder="1" applyAlignment="1">
      <alignment horizontal="left" vertical="top"/>
    </xf>
    <xf numFmtId="0" fontId="2" fillId="0" borderId="0" xfId="0" applyFont="1" applyBorder="1" applyAlignment="1">
      <alignment vertical="top" wrapText="1"/>
    </xf>
    <xf numFmtId="0" fontId="2" fillId="4" borderId="1" xfId="0" applyFont="1" applyFill="1" applyBorder="1" applyAlignment="1">
      <alignment horizontal="center" vertical="top"/>
    </xf>
    <xf numFmtId="0" fontId="2" fillId="4" borderId="1" xfId="0" quotePrefix="1" applyFont="1" applyFill="1" applyBorder="1" applyAlignment="1">
      <alignment horizontal="center" vertical="top"/>
    </xf>
    <xf numFmtId="0" fontId="2" fillId="4" borderId="1" xfId="0" applyFont="1" applyFill="1" applyBorder="1" applyAlignment="1">
      <alignment vertical="top"/>
    </xf>
    <xf numFmtId="9" fontId="2"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2"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7" fillId="3" borderId="0" xfId="0" applyFont="1" applyFill="1" applyBorder="1" applyAlignment="1">
      <alignment horizontal="left" vertical="center"/>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4" fontId="2" fillId="0" borderId="0" xfId="0" applyNumberFormat="1" applyFont="1" applyBorder="1" applyAlignment="1">
      <alignment horizontal="right" vertical="center"/>
    </xf>
    <xf numFmtId="14" fontId="2" fillId="5" borderId="0" xfId="0" applyNumberFormat="1" applyFont="1" applyFill="1" applyBorder="1" applyAlignment="1">
      <alignment horizontal="left" vertical="top"/>
    </xf>
    <xf numFmtId="3" fontId="2" fillId="0" borderId="0" xfId="0" applyNumberFormat="1" applyFont="1" applyBorder="1" applyAlignment="1">
      <alignment horizontal="right" vertical="center"/>
    </xf>
    <xf numFmtId="37" fontId="2" fillId="0" borderId="0" xfId="0" applyNumberFormat="1" applyFont="1" applyBorder="1" applyAlignment="1">
      <alignment horizontal="right" vertical="center"/>
    </xf>
    <xf numFmtId="0" fontId="2" fillId="2" borderId="0" xfId="0" applyFont="1" applyFill="1" applyBorder="1" applyAlignment="1">
      <alignment horizontal="right" vertical="center"/>
    </xf>
    <xf numFmtId="4" fontId="2" fillId="0" borderId="0" xfId="0" quotePrefix="1" applyNumberFormat="1" applyFont="1" applyBorder="1" applyAlignment="1">
      <alignment horizontal="right" vertical="center"/>
    </xf>
    <xf numFmtId="4" fontId="2" fillId="0" borderId="0" xfId="0" applyNumberFormat="1" applyFont="1" applyBorder="1" applyAlignment="1">
      <alignment horizontal="right" vertical="top" wrapText="1"/>
    </xf>
    <xf numFmtId="4" fontId="2" fillId="0" borderId="0" xfId="0" quotePrefix="1" applyNumberFormat="1" applyFont="1" applyBorder="1" applyAlignment="1">
      <alignment horizontal="right" vertical="top" wrapText="1"/>
    </xf>
    <xf numFmtId="4" fontId="2" fillId="0" borderId="0" xfId="0" applyNumberFormat="1" applyFont="1" applyBorder="1" applyAlignment="1">
      <alignment horizontal="right" vertical="top"/>
    </xf>
    <xf numFmtId="4" fontId="2" fillId="0" borderId="0" xfId="0" applyNumberFormat="1" applyFont="1" applyBorder="1" applyAlignment="1">
      <alignment horizontal="right" vertical="center" wrapText="1"/>
    </xf>
    <xf numFmtId="10" fontId="2" fillId="0" borderId="0" xfId="0" applyNumberFormat="1" applyFont="1" applyBorder="1" applyAlignment="1">
      <alignment horizontal="right" vertical="center"/>
    </xf>
    <xf numFmtId="9" fontId="2" fillId="0" borderId="0" xfId="0" applyNumberFormat="1" applyFont="1" applyBorder="1" applyAlignment="1">
      <alignment vertical="center"/>
    </xf>
    <xf numFmtId="3" fontId="2" fillId="0" borderId="0" xfId="0" applyNumberFormat="1" applyFont="1" applyBorder="1" applyAlignment="1">
      <alignment vertical="center"/>
    </xf>
    <xf numFmtId="10" fontId="2" fillId="0" borderId="0" xfId="0" applyNumberFormat="1" applyFont="1" applyBorder="1" applyAlignment="1">
      <alignment vertical="center"/>
    </xf>
    <xf numFmtId="0" fontId="2" fillId="0" borderId="0" xfId="0" applyFont="1"/>
    <xf numFmtId="0" fontId="2" fillId="0" borderId="0" xfId="2" applyFont="1" applyBorder="1" applyAlignment="1">
      <alignment vertical="center"/>
    </xf>
    <xf numFmtId="0" fontId="2" fillId="2" borderId="0" xfId="2" applyFont="1" applyFill="1" applyBorder="1" applyAlignment="1">
      <alignment horizontal="left" vertical="center" wrapText="1"/>
    </xf>
    <xf numFmtId="0" fontId="2" fillId="0" borderId="2" xfId="2" applyFont="1" applyBorder="1" applyAlignment="1">
      <alignment vertical="center"/>
    </xf>
    <xf numFmtId="0" fontId="2" fillId="0" borderId="0" xfId="2" applyFont="1" applyBorder="1" applyAlignment="1">
      <alignment horizontal="left" vertical="center"/>
    </xf>
    <xf numFmtId="0" fontId="2" fillId="2" borderId="0" xfId="2" applyFont="1" applyFill="1" applyBorder="1" applyAlignment="1">
      <alignment horizontal="left" vertical="center"/>
    </xf>
    <xf numFmtId="9" fontId="2" fillId="0" borderId="0" xfId="2" applyNumberFormat="1" applyFont="1" applyBorder="1" applyAlignment="1">
      <alignment horizontal="right" vertical="center"/>
    </xf>
    <xf numFmtId="0" fontId="2" fillId="2" borderId="0" xfId="2" applyFont="1" applyFill="1" applyBorder="1" applyAlignment="1">
      <alignment vertical="center"/>
    </xf>
    <xf numFmtId="4" fontId="2" fillId="0" borderId="0" xfId="2" applyNumberFormat="1" applyFont="1" applyBorder="1" applyAlignment="1">
      <alignment horizontal="right" vertical="center"/>
    </xf>
    <xf numFmtId="9" fontId="2" fillId="0" borderId="0" xfId="2" applyNumberFormat="1" applyFont="1" applyBorder="1" applyAlignment="1">
      <alignment horizontal="right" vertical="top"/>
    </xf>
    <xf numFmtId="0" fontId="2" fillId="0" borderId="0" xfId="2" applyFont="1" applyBorder="1" applyAlignment="1">
      <alignment horizontal="right" vertical="center"/>
    </xf>
    <xf numFmtId="164" fontId="2" fillId="0" borderId="0" xfId="2" applyNumberFormat="1" applyFont="1" applyBorder="1" applyAlignment="1">
      <alignment horizontal="right" vertical="center"/>
    </xf>
    <xf numFmtId="0" fontId="11" fillId="0" borderId="0" xfId="2" applyFont="1" applyBorder="1" applyAlignment="1">
      <alignment horizontal="right" vertical="center"/>
    </xf>
    <xf numFmtId="0" fontId="12" fillId="2" borderId="0" xfId="2" applyFont="1" applyFill="1" applyBorder="1" applyAlignment="1">
      <alignment vertical="center"/>
    </xf>
    <xf numFmtId="0" fontId="3" fillId="0" borderId="0" xfId="2" applyFont="1" applyBorder="1" applyAlignment="1">
      <alignment vertical="center"/>
    </xf>
    <xf numFmtId="49" fontId="2" fillId="0" borderId="0" xfId="2" applyNumberFormat="1" applyFont="1" applyBorder="1" applyAlignment="1">
      <alignment horizontal="right" vertical="top"/>
    </xf>
    <xf numFmtId="49" fontId="2" fillId="0" borderId="0" xfId="1" applyNumberFormat="1" applyFont="1" applyBorder="1" applyAlignment="1">
      <alignment horizontal="right" vertical="top"/>
    </xf>
    <xf numFmtId="4" fontId="2" fillId="0" borderId="0" xfId="2" applyNumberFormat="1" applyFont="1" applyBorder="1" applyAlignment="1">
      <alignment horizontal="right" vertical="center" wrapText="1"/>
    </xf>
    <xf numFmtId="0" fontId="2" fillId="2" borderId="0" xfId="2" applyFont="1" applyFill="1" applyBorder="1" applyAlignment="1">
      <alignment vertical="center" wrapText="1"/>
    </xf>
    <xf numFmtId="0" fontId="3" fillId="0" borderId="0" xfId="2" applyFont="1" applyBorder="1" applyAlignment="1">
      <alignment horizontal="left" vertical="center"/>
    </xf>
    <xf numFmtId="4" fontId="2" fillId="0" borderId="0" xfId="2" applyNumberFormat="1" applyFont="1" applyBorder="1" applyAlignment="1">
      <alignment vertical="center"/>
    </xf>
    <xf numFmtId="0" fontId="7" fillId="6" borderId="0" xfId="2" applyFont="1" applyFill="1" applyBorder="1" applyAlignment="1">
      <alignment vertical="center"/>
    </xf>
    <xf numFmtId="0" fontId="11" fillId="0" borderId="0" xfId="2" applyFont="1" applyBorder="1" applyAlignment="1">
      <alignment vertical="center"/>
    </xf>
    <xf numFmtId="0" fontId="2" fillId="2" borderId="0" xfId="2" applyFont="1" applyFill="1" applyBorder="1" applyAlignment="1">
      <alignment vertical="top"/>
    </xf>
    <xf numFmtId="0" fontId="2" fillId="2" borderId="0" xfId="2" applyFont="1" applyFill="1" applyBorder="1" applyAlignment="1">
      <alignment horizontal="center" vertical="center" wrapText="1"/>
    </xf>
    <xf numFmtId="0" fontId="2" fillId="2" borderId="0" xfId="2" applyFont="1" applyFill="1" applyBorder="1" applyAlignment="1">
      <alignment horizontal="center" vertical="center"/>
    </xf>
    <xf numFmtId="0" fontId="2" fillId="3" borderId="0" xfId="2" applyFont="1" applyFill="1" applyBorder="1" applyAlignment="1">
      <alignment vertical="center"/>
    </xf>
    <xf numFmtId="0" fontId="7" fillId="3" borderId="0" xfId="2" applyFont="1" applyFill="1" applyBorder="1" applyAlignment="1">
      <alignment horizontal="right" vertical="center"/>
    </xf>
    <xf numFmtId="0" fontId="6" fillId="3" borderId="0" xfId="2" applyFont="1" applyFill="1" applyBorder="1" applyAlignment="1">
      <alignment horizontal="left" vertical="center"/>
    </xf>
    <xf numFmtId="0" fontId="2" fillId="3" borderId="0" xfId="2" applyFont="1" applyFill="1" applyBorder="1" applyAlignment="1">
      <alignment vertical="center" wrapText="1"/>
    </xf>
    <xf numFmtId="0" fontId="2" fillId="0" borderId="0" xfId="2" applyFont="1" applyBorder="1" applyAlignment="1">
      <alignment horizontal="center" vertical="center"/>
    </xf>
    <xf numFmtId="14" fontId="2" fillId="2" borderId="0" xfId="2" applyNumberFormat="1" applyFont="1" applyFill="1" applyBorder="1" applyAlignment="1">
      <alignment horizontal="left" vertical="center"/>
    </xf>
    <xf numFmtId="4" fontId="2" fillId="0" borderId="0" xfId="2" quotePrefix="1" applyNumberFormat="1" applyFont="1" applyBorder="1" applyAlignment="1">
      <alignment horizontal="right" vertical="center"/>
    </xf>
    <xf numFmtId="0" fontId="2" fillId="4" borderId="1" xfId="2" applyFont="1" applyFill="1" applyBorder="1" applyAlignment="1">
      <alignment horizontal="center" vertical="top"/>
    </xf>
    <xf numFmtId="0" fontId="2" fillId="4" borderId="1" xfId="2" applyFont="1" applyFill="1" applyBorder="1" applyAlignment="1">
      <alignment horizontal="center" vertical="top" wrapText="1"/>
    </xf>
    <xf numFmtId="0" fontId="2" fillId="4" borderId="1" xfId="2" applyFont="1" applyFill="1" applyBorder="1" applyAlignment="1">
      <alignment horizontal="center" vertical="center"/>
    </xf>
    <xf numFmtId="164" fontId="2" fillId="4" borderId="1" xfId="2" applyNumberFormat="1" applyFont="1" applyFill="1" applyBorder="1" applyAlignment="1">
      <alignment horizontal="center" vertical="center"/>
    </xf>
    <xf numFmtId="164" fontId="2" fillId="4" borderId="1" xfId="2" quotePrefix="1" applyNumberFormat="1" applyFont="1" applyFill="1" applyBorder="1" applyAlignment="1">
      <alignment horizontal="center" vertical="center"/>
    </xf>
    <xf numFmtId="14" fontId="2" fillId="5" borderId="0" xfId="2" applyNumberFormat="1" applyFont="1" applyFill="1" applyBorder="1" applyAlignment="1">
      <alignment horizontal="left" vertical="center"/>
    </xf>
    <xf numFmtId="0" fontId="2" fillId="4" borderId="0" xfId="2" applyFont="1" applyFill="1" applyBorder="1" applyAlignment="1">
      <alignment horizontal="center" vertical="center"/>
    </xf>
    <xf numFmtId="0" fontId="2" fillId="4" borderId="0" xfId="2" applyFont="1" applyFill="1" applyBorder="1" applyAlignment="1">
      <alignment horizontal="center" vertical="center" wrapText="1"/>
    </xf>
    <xf numFmtId="0" fontId="2" fillId="4" borderId="0" xfId="2" quotePrefix="1" applyFont="1" applyFill="1" applyBorder="1" applyAlignment="1">
      <alignment horizontal="center" vertical="center" wrapText="1"/>
    </xf>
    <xf numFmtId="0" fontId="2" fillId="4" borderId="0" xfId="2" applyFont="1" applyFill="1" applyBorder="1" applyAlignment="1">
      <alignment horizontal="left" vertical="center"/>
    </xf>
    <xf numFmtId="1" fontId="2" fillId="0" borderId="0" xfId="0" applyNumberFormat="1" applyFont="1"/>
    <xf numFmtId="0" fontId="3" fillId="0" borderId="0" xfId="0" applyFont="1" applyBorder="1" applyAlignment="1">
      <alignment horizontal="left" vertical="center"/>
    </xf>
    <xf numFmtId="0" fontId="2"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0" xfId="0" applyFont="1" applyFill="1" applyBorder="1" applyAlignment="1">
      <alignment horizontal="center" vertical="top"/>
    </xf>
    <xf numFmtId="0" fontId="3" fillId="0" borderId="0" xfId="2" applyFont="1" applyBorder="1" applyAlignment="1">
      <alignment horizontal="left" vertical="center"/>
    </xf>
    <xf numFmtId="0" fontId="2" fillId="2" borderId="0" xfId="2" applyFont="1" applyFill="1" applyBorder="1" applyAlignment="1">
      <alignment horizontal="center" vertical="center"/>
    </xf>
    <xf numFmtId="0" fontId="2" fillId="2" borderId="0" xfId="2" applyFont="1" applyFill="1" applyBorder="1" applyAlignment="1">
      <alignment horizontal="left" vertical="center"/>
    </xf>
    <xf numFmtId="164" fontId="2" fillId="4" borderId="1" xfId="2" applyNumberFormat="1" applyFont="1" applyFill="1" applyBorder="1" applyAlignment="1">
      <alignment horizontal="center" vertical="center"/>
    </xf>
    <xf numFmtId="4" fontId="2" fillId="0" borderId="0" xfId="2" applyNumberFormat="1" applyFont="1" applyBorder="1" applyAlignment="1">
      <alignment horizontal="right" vertic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www.inlandrevenue.gov.uk/rates/taxcredits.htm" TargetMode="External"/><Relationship Id="rId1" Type="http://schemas.openxmlformats.org/officeDocument/2006/relationships/hyperlink" Target="http://www.hmrc.gov.uk/rates/taxcredits.htm"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inlandrevenue.gov.uk/rates/taxcredits.htm" TargetMode="External"/></Relationships>
</file>

<file path=xl/drawings/drawing1.xml><?xml version="1.0" encoding="utf-8"?>
<xdr:wsDr xmlns:xdr="http://schemas.openxmlformats.org/drawingml/2006/spreadsheetDrawing" xmlns:a="http://schemas.openxmlformats.org/drawingml/2006/main">
  <xdr:twoCellAnchor>
    <xdr:from>
      <xdr:col>4</xdr:col>
      <xdr:colOff>114300</xdr:colOff>
      <xdr:row>27</xdr:row>
      <xdr:rowOff>95250</xdr:rowOff>
    </xdr:from>
    <xdr:to>
      <xdr:col>12</xdr:col>
      <xdr:colOff>228600</xdr:colOff>
      <xdr:row>34</xdr:row>
      <xdr:rowOff>114300</xdr:rowOff>
    </xdr:to>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4600575" y="4857750"/>
          <a:ext cx="62579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HM Revenue and Customs, http://www.hmrc.gov.uk/rates/taxcredits.htm, https://www.gov.uk/government/publications/rates-and-allowances-tax-credits-child-benefit-and-guardians-allowance/tax-credits-child-benefit-and-guardians-allowance</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Notes: </a:t>
          </a:r>
          <a:r>
            <a:rPr lang="en-GB" sz="800" b="0" i="0" u="none" strike="noStrike" baseline="0">
              <a:solidFill>
                <a:srgbClr val="000000"/>
              </a:solidFill>
              <a:latin typeface="Arial"/>
              <a:cs typeface="Arial"/>
            </a:rPr>
            <a:t>Baby Element was withdrawn from 2011-12. No second threshold as of 2012-13.</a:t>
          </a: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3</xdr:col>
      <xdr:colOff>628650</xdr:colOff>
      <xdr:row>28</xdr:row>
      <xdr:rowOff>28575</xdr:rowOff>
    </xdr:from>
    <xdr:to>
      <xdr:col>4</xdr:col>
      <xdr:colOff>28575</xdr:colOff>
      <xdr:row>28</xdr:row>
      <xdr:rowOff>38100</xdr:rowOff>
    </xdr:to>
    <xdr:sp macro="" textlink="">
      <xdr:nvSpPr>
        <xdr:cNvPr id="7173" name="Freeform 2">
          <a:hlinkClick xmlns:r="http://schemas.openxmlformats.org/officeDocument/2006/relationships" r:id="rId1"/>
          <a:extLst>
            <a:ext uri="{FF2B5EF4-FFF2-40B4-BE49-F238E27FC236}">
              <a16:creationId xmlns:a16="http://schemas.microsoft.com/office/drawing/2014/main" id="{00000000-0008-0000-0000-0000051C0000}"/>
            </a:ext>
          </a:extLst>
        </xdr:cNvPr>
        <xdr:cNvSpPr>
          <a:spLocks/>
        </xdr:cNvSpPr>
      </xdr:nvSpPr>
      <xdr:spPr bwMode="auto">
        <a:xfrm>
          <a:off x="4248150" y="4933950"/>
          <a:ext cx="266700" cy="9525"/>
        </a:xfrm>
        <a:custGeom>
          <a:avLst/>
          <a:gdLst>
            <a:gd name="T0" fmla="*/ 0 w 28"/>
            <a:gd name="T1" fmla="*/ 1 h 1"/>
            <a:gd name="T2" fmla="*/ 28 w 28"/>
            <a:gd name="T3" fmla="*/ 0 h 1"/>
            <a:gd name="T4" fmla="*/ 0 60000 65536"/>
            <a:gd name="T5" fmla="*/ 0 60000 65536"/>
            <a:gd name="T6" fmla="*/ 0 w 28"/>
            <a:gd name="T7" fmla="*/ 0 h 1"/>
            <a:gd name="T8" fmla="*/ 28 w 28"/>
            <a:gd name="T9" fmla="*/ 1 h 1"/>
          </a:gdLst>
          <a:ahLst/>
          <a:cxnLst>
            <a:cxn ang="T4">
              <a:pos x="T0" y="T1"/>
            </a:cxn>
            <a:cxn ang="T5">
              <a:pos x="T2" y="T3"/>
            </a:cxn>
          </a:cxnLst>
          <a:rect l="T6" t="T7" r="T8" b="T9"/>
          <a:pathLst>
            <a:path w="28" h="1">
              <a:moveTo>
                <a:pt x="0" y="1"/>
              </a:moveTo>
              <a:lnTo>
                <a:pt x="28" y="0"/>
              </a:lnTo>
            </a:path>
          </a:pathLst>
        </a:custGeom>
        <a:noFill/>
        <a:ln w="9525">
          <a:solidFill>
            <a:srgbClr val="008000"/>
          </a:solidFill>
          <a:round/>
          <a:headEnd/>
          <a:tailEnd type="triangle" w="med" len="med"/>
        </a:ln>
      </xdr:spPr>
    </xdr:sp>
    <xdr:clientData/>
  </xdr:twoCellAnchor>
  <xdr:twoCellAnchor>
    <xdr:from>
      <xdr:col>13</xdr:col>
      <xdr:colOff>342900</xdr:colOff>
      <xdr:row>58</xdr:row>
      <xdr:rowOff>47625</xdr:rowOff>
    </xdr:from>
    <xdr:to>
      <xdr:col>14</xdr:col>
      <xdr:colOff>9525</xdr:colOff>
      <xdr:row>58</xdr:row>
      <xdr:rowOff>47625</xdr:rowOff>
    </xdr:to>
    <xdr:sp macro="" textlink="">
      <xdr:nvSpPr>
        <xdr:cNvPr id="7174" name="Line 3">
          <a:hlinkClick xmlns:r="http://schemas.openxmlformats.org/officeDocument/2006/relationships" r:id="rId2"/>
          <a:extLst>
            <a:ext uri="{FF2B5EF4-FFF2-40B4-BE49-F238E27FC236}">
              <a16:creationId xmlns:a16="http://schemas.microsoft.com/office/drawing/2014/main" id="{00000000-0008-0000-0000-0000061C0000}"/>
            </a:ext>
          </a:extLst>
        </xdr:cNvPr>
        <xdr:cNvSpPr>
          <a:spLocks noChangeShapeType="1"/>
        </xdr:cNvSpPr>
      </xdr:nvSpPr>
      <xdr:spPr bwMode="auto">
        <a:xfrm>
          <a:off x="11582400" y="9239250"/>
          <a:ext cx="276225" cy="0"/>
        </a:xfrm>
        <a:prstGeom prst="line">
          <a:avLst/>
        </a:prstGeom>
        <a:noFill/>
        <a:ln w="9525">
          <a:solidFill>
            <a:srgbClr val="008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15</xdr:row>
      <xdr:rowOff>9525</xdr:rowOff>
    </xdr:from>
    <xdr:to>
      <xdr:col>7</xdr:col>
      <xdr:colOff>514350</xdr:colOff>
      <xdr:row>21</xdr:row>
      <xdr:rowOff>85725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81200" y="2552700"/>
          <a:ext cx="40767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Notes: </a:t>
          </a:r>
          <a:r>
            <a:rPr lang="en-GB" sz="800" b="0" i="0" u="none" strike="noStrike" baseline="0">
              <a:solidFill>
                <a:srgbClr val="000000"/>
              </a:solidFill>
              <a:latin typeface="Arial"/>
              <a:cs typeface="Arial"/>
            </a:rPr>
            <a:t>These figures include families receiving the equivalent level of support through out of work benefits. This is the case for those who have a continous claim dating to before April 2003</a:t>
          </a:r>
          <a:endParaRPr lang="en-GB" sz="800" b="0" i="1" u="none" strike="noStrike" baseline="0">
            <a:solidFill>
              <a:srgbClr val="000000"/>
            </a:solidFill>
            <a:latin typeface="Arial"/>
            <a:cs typeface="Arial"/>
          </a:endParaRPr>
        </a:p>
        <a:p>
          <a:pPr algn="l" rtl="0">
            <a:defRPr sz="1000"/>
          </a:pPr>
          <a:endParaRPr lang="en-GB" sz="800" b="0" i="1"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HMRC statistics</a:t>
          </a:r>
        </a:p>
        <a:p>
          <a:pPr algn="l" rtl="0">
            <a:defRPr sz="1000"/>
          </a:pPr>
          <a:r>
            <a:rPr lang="en-GB" sz="800" b="0" i="0" u="none" strike="noStrike" baseline="0">
              <a:solidFill>
                <a:srgbClr val="000000"/>
              </a:solidFill>
              <a:latin typeface="Arial"/>
              <a:cs typeface="Arial"/>
            </a:rPr>
            <a:t>https://www.gov.uk/government/statistics/child-and-working-tax-credits-statistics-finalised-annual-awards-2020-to-2021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19</xdr:row>
      <xdr:rowOff>95250</xdr:rowOff>
    </xdr:from>
    <xdr:to>
      <xdr:col>7</xdr:col>
      <xdr:colOff>95250</xdr:colOff>
      <xdr:row>34</xdr:row>
      <xdr:rowOff>19050</xdr:rowOff>
    </xdr:to>
    <xdr:sp macro="" textlink="">
      <xdr:nvSpPr>
        <xdr:cNvPr id="6145" name="Rectangle 1">
          <a:extLst>
            <a:ext uri="{FF2B5EF4-FFF2-40B4-BE49-F238E27FC236}">
              <a16:creationId xmlns:a16="http://schemas.microsoft.com/office/drawing/2014/main" id="{00000000-0008-0000-0200-000001180000}"/>
            </a:ext>
          </a:extLst>
        </xdr:cNvPr>
        <xdr:cNvSpPr>
          <a:spLocks noChangeArrowheads="1"/>
        </xdr:cNvSpPr>
      </xdr:nvSpPr>
      <xdr:spPr bwMode="auto">
        <a:xfrm>
          <a:off x="2647950" y="3143250"/>
          <a:ext cx="3990975" cy="20669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Working Families' Tax Credit was introduced in October 1999 to replace Family Credit. It was integrated into the Child Tax Credit and Working Tax Credit in April 2003 (see WTC and CTC). </a:t>
          </a:r>
        </a:p>
        <a:p>
          <a:pPr algn="l" rtl="0">
            <a:defRPr sz="1000"/>
          </a:pPr>
          <a:r>
            <a:rPr lang="en-GB" sz="800" b="0" i="0" u="none" strike="noStrike" baseline="0">
              <a:solidFill>
                <a:srgbClr val="000000"/>
              </a:solidFill>
              <a:latin typeface="Arial"/>
              <a:cs typeface="Arial"/>
            </a:rPr>
            <a:t>From April 2001, a higher rate became payable for disabled children (see DPTC) and in April 2003 the Disabled Person's Tax Credit replaced this part of the WFTC.</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Applicable if either the applicant or the applicant's partner works more than 30 hours per week</a:t>
          </a:r>
        </a:p>
        <a:p>
          <a:pPr algn="l" rtl="0">
            <a:defRPr sz="1000"/>
          </a:pPr>
          <a:r>
            <a:rPr lang="en-GB" sz="800" b="0" i="0" u="none" strike="noStrike" baseline="0">
              <a:solidFill>
                <a:srgbClr val="000000"/>
              </a:solidFill>
              <a:latin typeface="Arial"/>
              <a:cs typeface="Arial"/>
            </a:rPr>
            <a:t>b: A child counts as 16 from the September following his or her 16th birthday</a:t>
          </a:r>
        </a:p>
        <a:p>
          <a:pPr algn="l" rtl="0">
            <a:defRPr sz="1000"/>
          </a:pPr>
          <a:r>
            <a:rPr lang="en-GB" sz="800" b="0" i="0" u="none" strike="noStrike" baseline="0">
              <a:solidFill>
                <a:srgbClr val="000000"/>
              </a:solidFill>
              <a:latin typeface="Arial"/>
              <a:cs typeface="Arial"/>
            </a:rPr>
            <a:t>c: From June</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Child Poverty Action Group , Welfare Benefits Handbook (various years).</a:t>
          </a:r>
        </a:p>
        <a:p>
          <a:pPr algn="l" rtl="0">
            <a:defRPr sz="1000"/>
          </a:pPr>
          <a:endParaRPr lang="en-GB"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20</xdr:row>
      <xdr:rowOff>123825</xdr:rowOff>
    </xdr:from>
    <xdr:to>
      <xdr:col>6</xdr:col>
      <xdr:colOff>142875</xdr:colOff>
      <xdr:row>38</xdr:row>
      <xdr:rowOff>9525</xdr:rowOff>
    </xdr:to>
    <xdr:sp macro="" textlink="">
      <xdr:nvSpPr>
        <xdr:cNvPr id="3073" name="Rectangle 1">
          <a:extLst>
            <a:ext uri="{FF2B5EF4-FFF2-40B4-BE49-F238E27FC236}">
              <a16:creationId xmlns:a16="http://schemas.microsoft.com/office/drawing/2014/main" id="{00000000-0008-0000-0300-0000010C0000}"/>
            </a:ext>
          </a:extLst>
        </xdr:cNvPr>
        <xdr:cNvSpPr>
          <a:spLocks noChangeArrowheads="1"/>
        </xdr:cNvSpPr>
      </xdr:nvSpPr>
      <xdr:spPr bwMode="auto">
        <a:xfrm>
          <a:off x="1123950" y="3352800"/>
          <a:ext cx="4124325" cy="2457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Introduced July 1995</a:t>
          </a:r>
        </a:p>
        <a:p>
          <a:pPr algn="l" rtl="0">
            <a:defRPr sz="1000"/>
          </a:pPr>
          <a:r>
            <a:rPr lang="en-GB" sz="800" b="0" i="0" u="none" strike="noStrike" baseline="0">
              <a:solidFill>
                <a:srgbClr val="000000"/>
              </a:solidFill>
              <a:latin typeface="Arial"/>
              <a:cs typeface="Arial"/>
            </a:rPr>
            <a:t>(b) From 7 October 1997 the age bandings for classification of dependent children changed:</a:t>
          </a:r>
        </a:p>
        <a:p>
          <a:pPr algn="l" rtl="0">
            <a:defRPr sz="1000"/>
          </a:pPr>
          <a:r>
            <a:rPr lang="en-GB" sz="800" b="0" i="0" u="none" strike="noStrike" baseline="0">
              <a:solidFill>
                <a:srgbClr val="000000"/>
              </a:solidFill>
              <a:latin typeface="Arial"/>
              <a:cs typeface="Arial"/>
            </a:rPr>
            <a:t>From birth until September following 11th birthday;</a:t>
          </a:r>
        </a:p>
        <a:p>
          <a:pPr algn="l" rtl="0">
            <a:defRPr sz="1000"/>
          </a:pPr>
          <a:r>
            <a:rPr lang="en-GB" sz="800" b="0" i="0" u="none" strike="noStrike" baseline="0">
              <a:solidFill>
                <a:srgbClr val="000000"/>
              </a:solidFill>
              <a:latin typeface="Arial"/>
              <a:cs typeface="Arial"/>
            </a:rPr>
            <a:t>From September following 11th birthday until September following 16th birthday;</a:t>
          </a:r>
        </a:p>
        <a:p>
          <a:pPr algn="l" rtl="0">
            <a:defRPr sz="1000"/>
          </a:pPr>
          <a:r>
            <a:rPr lang="en-GB" sz="800" b="0" i="0" u="none" strike="noStrike" baseline="0">
              <a:solidFill>
                <a:srgbClr val="000000"/>
              </a:solidFill>
              <a:latin typeface="Arial"/>
              <a:cs typeface="Arial"/>
            </a:rPr>
            <a:t>From September following 16th birthday until the day before 19th birthday.</a:t>
          </a:r>
        </a:p>
        <a:p>
          <a:pPr algn="l" rtl="0">
            <a:defRPr sz="1000"/>
          </a:pPr>
          <a:r>
            <a:rPr lang="en-GB" sz="800" b="0" i="0" u="none" strike="noStrike" baseline="0">
              <a:solidFill>
                <a:srgbClr val="000000"/>
              </a:solidFill>
              <a:latin typeface="Arial"/>
              <a:cs typeface="Arial"/>
            </a:rPr>
            <a:t>Some children remained eligible for a different rate of benefit and have "protected rights":</a:t>
          </a:r>
        </a:p>
        <a:p>
          <a:pPr algn="l" rtl="0">
            <a:defRPr sz="1000"/>
          </a:pPr>
          <a:r>
            <a:rPr lang="en-GB" sz="800" b="0" i="0" u="none" strike="noStrike" baseline="0">
              <a:solidFill>
                <a:srgbClr val="000000"/>
              </a:solidFill>
              <a:latin typeface="Arial"/>
              <a:cs typeface="Arial"/>
            </a:rPr>
            <a:t>Child aged 11 before 7/10/97 - allowance £20.45</a:t>
          </a:r>
        </a:p>
        <a:p>
          <a:pPr algn="l" rtl="0">
            <a:defRPr sz="1000"/>
          </a:pPr>
          <a:r>
            <a:rPr lang="en-GB" sz="800" b="0" i="0" u="none" strike="noStrike" baseline="0">
              <a:solidFill>
                <a:srgbClr val="000000"/>
              </a:solidFill>
              <a:latin typeface="Arial"/>
              <a:cs typeface="Arial"/>
            </a:rPr>
            <a:t>Child aged 16 before 7/10/97 - allowance £25.40</a:t>
          </a:r>
        </a:p>
        <a:p>
          <a:pPr algn="l" rtl="0">
            <a:defRPr sz="1000"/>
          </a:pPr>
          <a:r>
            <a:rPr lang="en-GB" sz="800" b="0" i="0" u="none" strike="noStrike" baseline="0">
              <a:solidFill>
                <a:srgbClr val="000000"/>
              </a:solidFill>
              <a:latin typeface="Arial"/>
              <a:cs typeface="Arial"/>
            </a:rPr>
            <a:t>Child aged 18 before 7/10/97 - allowance £35.55</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Department for Work and Pensions (various years), Social Security Statistics (various years), London: Government Statistical Service.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31</xdr:row>
      <xdr:rowOff>19050</xdr:rowOff>
    </xdr:from>
    <xdr:to>
      <xdr:col>8</xdr:col>
      <xdr:colOff>19050</xdr:colOff>
      <xdr:row>44</xdr:row>
      <xdr:rowOff>28575</xdr:rowOff>
    </xdr:to>
    <xdr:sp macro="" textlink="">
      <xdr:nvSpPr>
        <xdr:cNvPr id="4097" name="Rectangle 1">
          <a:extLst>
            <a:ext uri="{FF2B5EF4-FFF2-40B4-BE49-F238E27FC236}">
              <a16:creationId xmlns:a16="http://schemas.microsoft.com/office/drawing/2014/main" id="{00000000-0008-0000-0400-000001100000}"/>
            </a:ext>
          </a:extLst>
        </xdr:cNvPr>
        <xdr:cNvSpPr>
          <a:spLocks noChangeArrowheads="1"/>
        </xdr:cNvSpPr>
      </xdr:nvSpPr>
      <xdr:spPr bwMode="auto">
        <a:xfrm>
          <a:off x="971550" y="5067300"/>
          <a:ext cx="4010025" cy="1866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Family Income Supplement payable = ½ × (Prescribed Amount - Gross Income) up to maximum rate </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Footnote</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Child Benefit (introduced April 1977) was disregarded for the purpose of FIS; thus the addition to the prescribed amount for each child after the first was reduced to offset partially the amount of Child Benefit disregarded. Family Allowance had not been disregarded in calculating FIS.</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(1988), Social Security Statistics 1988, London: Government Statistical Service.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36</xdr:row>
      <xdr:rowOff>47625</xdr:rowOff>
    </xdr:from>
    <xdr:to>
      <xdr:col>5</xdr:col>
      <xdr:colOff>371475</xdr:colOff>
      <xdr:row>42</xdr:row>
      <xdr:rowOff>9525</xdr:rowOff>
    </xdr:to>
    <xdr:sp macro="" textlink="">
      <xdr:nvSpPr>
        <xdr:cNvPr id="5121" name="Rectangle 1">
          <a:extLst>
            <a:ext uri="{FF2B5EF4-FFF2-40B4-BE49-F238E27FC236}">
              <a16:creationId xmlns:a16="http://schemas.microsoft.com/office/drawing/2014/main" id="{00000000-0008-0000-0500-000001140000}"/>
            </a:ext>
          </a:extLst>
        </xdr:cNvPr>
        <xdr:cNvSpPr>
          <a:spLocks noChangeArrowheads="1"/>
        </xdr:cNvSpPr>
      </xdr:nvSpPr>
      <xdr:spPr bwMode="auto">
        <a:xfrm>
          <a:off x="1085850" y="5343525"/>
          <a:ext cx="3819525" cy="8191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Figures for Family Income Supplement 1971-1988, Family Credit 1989-1999, then Working Families Tax Credit.</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(various years), Social Security Statistics, London: Government Statistical Service, Inland Revenue (various years).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219075</xdr:colOff>
      <xdr:row>25</xdr:row>
      <xdr:rowOff>66675</xdr:rowOff>
    </xdr:from>
    <xdr:to>
      <xdr:col>7</xdr:col>
      <xdr:colOff>276225</xdr:colOff>
      <xdr:row>41</xdr:row>
      <xdr:rowOff>104775</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828675" y="4114800"/>
          <a:ext cx="3714750" cy="2638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Disabled Person's Tax Credit replaced Disability Working Allowance from October 1999; it was subsumed within the Working Tax Credit and the Child Tax Credit from April 2003.</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Applicable if either the applicant or the applicant's partner works more than 30 hours per week</a:t>
          </a:r>
        </a:p>
        <a:p>
          <a:pPr algn="l" rtl="0">
            <a:defRPr sz="1000"/>
          </a:pPr>
          <a:r>
            <a:rPr lang="en-GB" sz="800" b="0" i="0" u="none" strike="noStrike" baseline="0">
              <a:solidFill>
                <a:srgbClr val="000000"/>
              </a:solidFill>
              <a:latin typeface="Arial"/>
              <a:cs typeface="Arial"/>
            </a:rPr>
            <a:t>(b) A child counts as 16 from the September following his or her 16th birthday</a:t>
          </a:r>
        </a:p>
        <a:p>
          <a:pPr algn="l" rtl="0">
            <a:defRPr sz="1000"/>
          </a:pPr>
          <a:r>
            <a:rPr lang="en-GB" sz="800" b="0" i="0" u="none" strike="noStrike" baseline="0">
              <a:solidFill>
                <a:srgbClr val="000000"/>
              </a:solidFill>
              <a:latin typeface="Arial"/>
              <a:cs typeface="Arial"/>
            </a:rPr>
            <a:t>(c) From June.</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Child Poverty Action Group , Welfare Benefits Handbook(various years). Inland Revenue, http://www.inlandrevenue.gov.uk/rates/taxcredits.htm.</a:t>
          </a:r>
        </a:p>
      </xdr:txBody>
    </xdr:sp>
    <xdr:clientData/>
  </xdr:twoCellAnchor>
  <xdr:twoCellAnchor>
    <xdr:from>
      <xdr:col>14</xdr:col>
      <xdr:colOff>457200</xdr:colOff>
      <xdr:row>65</xdr:row>
      <xdr:rowOff>114300</xdr:rowOff>
    </xdr:from>
    <xdr:to>
      <xdr:col>15</xdr:col>
      <xdr:colOff>142875</xdr:colOff>
      <xdr:row>65</xdr:row>
      <xdr:rowOff>114300</xdr:rowOff>
    </xdr:to>
    <xdr:sp macro="" textlink="">
      <xdr:nvSpPr>
        <xdr:cNvPr id="4" name="Line 3">
          <a:hlinkClick xmlns:r="http://schemas.openxmlformats.org/officeDocument/2006/relationships" r:id="rId1"/>
          <a:extLst>
            <a:ext uri="{FF2B5EF4-FFF2-40B4-BE49-F238E27FC236}">
              <a16:creationId xmlns:a16="http://schemas.microsoft.com/office/drawing/2014/main" id="{00000000-0008-0000-0600-000004000000}"/>
            </a:ext>
          </a:extLst>
        </xdr:cNvPr>
        <xdr:cNvSpPr>
          <a:spLocks noChangeShapeType="1"/>
        </xdr:cNvSpPr>
      </xdr:nvSpPr>
      <xdr:spPr bwMode="auto">
        <a:xfrm>
          <a:off x="8991600" y="10648950"/>
          <a:ext cx="295275" cy="0"/>
        </a:xfrm>
        <a:prstGeom prst="line">
          <a:avLst/>
        </a:prstGeom>
        <a:noFill/>
        <a:ln w="9525">
          <a:solidFill>
            <a:srgbClr val="008000"/>
          </a:solidFill>
          <a:round/>
          <a:headEnd/>
          <a:tailEnd type="triangle" w="med" len="med"/>
        </a:ln>
      </xdr:spPr>
    </xdr:sp>
    <xdr:clientData/>
  </xdr:twoCellAnchor>
  <xdr:twoCellAnchor>
    <xdr:from>
      <xdr:col>14</xdr:col>
      <xdr:colOff>457200</xdr:colOff>
      <xdr:row>74</xdr:row>
      <xdr:rowOff>123825</xdr:rowOff>
    </xdr:from>
    <xdr:to>
      <xdr:col>15</xdr:col>
      <xdr:colOff>142875</xdr:colOff>
      <xdr:row>74</xdr:row>
      <xdr:rowOff>123825</xdr:rowOff>
    </xdr:to>
    <xdr:sp macro="" textlink="">
      <xdr:nvSpPr>
        <xdr:cNvPr id="5" name="Line 4">
          <a:hlinkClick xmlns:r="http://schemas.openxmlformats.org/officeDocument/2006/relationships" r:id="rId1"/>
          <a:extLst>
            <a:ext uri="{FF2B5EF4-FFF2-40B4-BE49-F238E27FC236}">
              <a16:creationId xmlns:a16="http://schemas.microsoft.com/office/drawing/2014/main" id="{00000000-0008-0000-0600-000005000000}"/>
            </a:ext>
          </a:extLst>
        </xdr:cNvPr>
        <xdr:cNvSpPr>
          <a:spLocks noChangeShapeType="1"/>
        </xdr:cNvSpPr>
      </xdr:nvSpPr>
      <xdr:spPr bwMode="auto">
        <a:xfrm>
          <a:off x="8991600" y="12115800"/>
          <a:ext cx="295275" cy="0"/>
        </a:xfrm>
        <a:prstGeom prst="line">
          <a:avLst/>
        </a:prstGeom>
        <a:noFill/>
        <a:ln w="9525">
          <a:solidFill>
            <a:srgbClr val="008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29</xdr:row>
      <xdr:rowOff>0</xdr:rowOff>
    </xdr:from>
    <xdr:to>
      <xdr:col>6</xdr:col>
      <xdr:colOff>257175</xdr:colOff>
      <xdr:row>45</xdr:row>
      <xdr:rowOff>66675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800100" y="4695825"/>
          <a:ext cx="3114675" cy="26574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From 7 October 1997 the age bandings used for dependent children changed:</a:t>
          </a:r>
        </a:p>
        <a:p>
          <a:pPr algn="l" rtl="0">
            <a:defRPr sz="1000"/>
          </a:pPr>
          <a:r>
            <a:rPr lang="en-GB" sz="800" b="0" i="0" u="none" strike="noStrike" baseline="0">
              <a:solidFill>
                <a:srgbClr val="000000"/>
              </a:solidFill>
              <a:latin typeface="Arial"/>
              <a:cs typeface="Arial"/>
            </a:rPr>
            <a:t>From birth to September following the 11th birthday;</a:t>
          </a:r>
        </a:p>
        <a:p>
          <a:pPr algn="l" rtl="0">
            <a:defRPr sz="1000"/>
          </a:pPr>
          <a:r>
            <a:rPr lang="en-GB" sz="800" b="0" i="0" u="none" strike="noStrike" baseline="0">
              <a:solidFill>
                <a:srgbClr val="000000"/>
              </a:solidFill>
              <a:latin typeface="Arial"/>
              <a:cs typeface="Arial"/>
            </a:rPr>
            <a:t>From September following the 11th birthday to September following the 16th birthday;</a:t>
          </a:r>
        </a:p>
        <a:p>
          <a:pPr algn="l" rtl="0">
            <a:defRPr sz="1000"/>
          </a:pPr>
          <a:r>
            <a:rPr lang="en-GB" sz="800" b="0" i="0" u="none" strike="noStrike" baseline="0">
              <a:solidFill>
                <a:srgbClr val="000000"/>
              </a:solidFill>
              <a:latin typeface="Arial"/>
              <a:cs typeface="Arial"/>
            </a:rPr>
            <a:t>From September following the 16th birthday to day before the 19th birthday.</a:t>
          </a:r>
        </a:p>
        <a:p>
          <a:pPr algn="l" rtl="0">
            <a:defRPr sz="1000"/>
          </a:pPr>
          <a:r>
            <a:rPr lang="en-GB" sz="800" b="0" i="0" u="none" strike="noStrike" baseline="0">
              <a:solidFill>
                <a:srgbClr val="000000"/>
              </a:solidFill>
              <a:latin typeface="Arial"/>
              <a:cs typeface="Arial"/>
            </a:rPr>
            <a:t>(b) If net income is greater than the applicable amount, then the amount of DWA received would be equal to the total credits minus 70% of the difference between net income and the applicable amount.</a:t>
          </a:r>
        </a:p>
        <a:p>
          <a:pPr algn="l" rtl="0">
            <a:defRPr sz="1000"/>
          </a:pPr>
          <a:r>
            <a:rPr lang="en-GB" sz="800" b="0" i="0" u="none" strike="noStrike" baseline="0">
              <a:solidFill>
                <a:srgbClr val="000000"/>
              </a:solidFill>
              <a:latin typeface="Arial"/>
              <a:cs typeface="Arial"/>
            </a:rPr>
            <a:t>(c) Introduced 17/07/1995.</a:t>
          </a:r>
        </a:p>
        <a:p>
          <a:pPr algn="l" rtl="0">
            <a:defRPr sz="1000"/>
          </a:pPr>
          <a:r>
            <a:rPr lang="en-GB" sz="800" b="0" i="0" u="none" strike="noStrike" baseline="0">
              <a:solidFill>
                <a:srgbClr val="000000"/>
              </a:solidFill>
              <a:latin typeface="Arial"/>
              <a:cs typeface="Arial"/>
            </a:rPr>
            <a:t>(d) The disability working allowance was replaced by the disabled person's tax credit from 5th November 1999. </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(1999), Social Security Statistics 1999, London: Government Statistical Service.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showGridLines="0" workbookViewId="0">
      <pane xSplit="1" ySplit="2" topLeftCell="B3" activePane="bottomRight" state="frozen"/>
      <selection pane="topRight"/>
      <selection pane="bottomLeft"/>
      <selection pane="bottomRight" activeCell="R8" sqref="R8"/>
    </sheetView>
  </sheetViews>
  <sheetFormatPr defaultRowHeight="11.25" x14ac:dyDescent="0.2"/>
  <cols>
    <col min="1" max="1" width="28.28515625" style="35" customWidth="1"/>
    <col min="2" max="8" width="13" style="1" customWidth="1"/>
    <col min="9" max="9" width="12.7109375" style="1" customWidth="1"/>
    <col min="10" max="16384" width="9.140625" style="1"/>
  </cols>
  <sheetData>
    <row r="1" spans="1:21" s="21" customFormat="1" ht="17.25" customHeight="1" x14ac:dyDescent="0.2">
      <c r="A1" s="22"/>
      <c r="B1" s="21" t="s">
        <v>72</v>
      </c>
      <c r="F1" s="51" t="s">
        <v>42</v>
      </c>
    </row>
    <row r="2" spans="1:21" s="17" customFormat="1" ht="17.25" customHeight="1" x14ac:dyDescent="0.2">
      <c r="A2" s="35"/>
      <c r="B2" s="58" t="s">
        <v>41</v>
      </c>
      <c r="C2" s="58" t="s">
        <v>62</v>
      </c>
      <c r="D2" s="58" t="s">
        <v>68</v>
      </c>
      <c r="E2" s="58" t="s">
        <v>73</v>
      </c>
      <c r="F2" s="58" t="s">
        <v>74</v>
      </c>
      <c r="G2" s="58" t="s">
        <v>75</v>
      </c>
      <c r="H2" s="58" t="s">
        <v>76</v>
      </c>
      <c r="I2" s="58" t="s">
        <v>77</v>
      </c>
      <c r="J2" s="58" t="s">
        <v>78</v>
      </c>
      <c r="K2" s="58" t="s">
        <v>79</v>
      </c>
      <c r="L2" s="58" t="s">
        <v>110</v>
      </c>
      <c r="M2" s="58" t="s">
        <v>111</v>
      </c>
      <c r="N2" s="58" t="s">
        <v>118</v>
      </c>
      <c r="O2" s="58" t="s">
        <v>119</v>
      </c>
      <c r="P2" s="58" t="s">
        <v>121</v>
      </c>
      <c r="Q2" s="58" t="s">
        <v>122</v>
      </c>
      <c r="R2" s="58" t="s">
        <v>123</v>
      </c>
      <c r="S2" s="58" t="s">
        <v>124</v>
      </c>
      <c r="T2" s="58" t="s">
        <v>125</v>
      </c>
      <c r="U2" s="58" t="s">
        <v>126</v>
      </c>
    </row>
    <row r="3" spans="1:21" x14ac:dyDescent="0.2">
      <c r="A3" s="52" t="s">
        <v>43</v>
      </c>
      <c r="B3" s="49"/>
    </row>
    <row r="4" spans="1:21" x14ac:dyDescent="0.2">
      <c r="A4" s="35" t="s">
        <v>44</v>
      </c>
      <c r="B4" s="56">
        <v>1525</v>
      </c>
      <c r="C4" s="56">
        <v>1570</v>
      </c>
      <c r="D4" s="56">
        <v>1620</v>
      </c>
      <c r="E4" s="56">
        <v>1665</v>
      </c>
      <c r="F4" s="66">
        <v>1730</v>
      </c>
      <c r="G4" s="66">
        <v>1800</v>
      </c>
      <c r="H4" s="66">
        <v>1890</v>
      </c>
      <c r="I4" s="66">
        <v>1920</v>
      </c>
      <c r="J4" s="66">
        <v>1920</v>
      </c>
      <c r="K4" s="66">
        <v>1920</v>
      </c>
      <c r="L4" s="66">
        <v>1920</v>
      </c>
      <c r="M4" s="66">
        <v>1940</v>
      </c>
      <c r="N4" s="66">
        <v>1960</v>
      </c>
      <c r="O4" s="66">
        <v>1960</v>
      </c>
      <c r="P4" s="66">
        <v>1960</v>
      </c>
      <c r="Q4" s="66">
        <v>1960</v>
      </c>
      <c r="R4" s="66">
        <v>1960</v>
      </c>
      <c r="S4" s="66">
        <v>3040</v>
      </c>
      <c r="T4" s="66">
        <v>2005</v>
      </c>
      <c r="U4" s="66">
        <v>2070</v>
      </c>
    </row>
    <row r="5" spans="1:21" x14ac:dyDescent="0.2">
      <c r="A5" s="35" t="s">
        <v>45</v>
      </c>
      <c r="B5" s="56">
        <v>1500</v>
      </c>
      <c r="C5" s="56">
        <v>1545</v>
      </c>
      <c r="D5" s="56">
        <v>1595</v>
      </c>
      <c r="E5" s="56">
        <v>1640</v>
      </c>
      <c r="F5" s="66">
        <v>1700</v>
      </c>
      <c r="G5" s="66">
        <v>1770</v>
      </c>
      <c r="H5" s="66">
        <v>1860</v>
      </c>
      <c r="I5" s="66">
        <v>1890</v>
      </c>
      <c r="J5" s="66">
        <v>1950</v>
      </c>
      <c r="K5" s="66">
        <v>1950</v>
      </c>
      <c r="L5" s="66">
        <v>1970</v>
      </c>
      <c r="M5" s="66">
        <v>1990</v>
      </c>
      <c r="N5" s="66">
        <v>2010</v>
      </c>
      <c r="O5" s="66">
        <v>2010</v>
      </c>
      <c r="P5" s="66">
        <v>2010</v>
      </c>
      <c r="Q5" s="66">
        <v>2010</v>
      </c>
      <c r="R5" s="66">
        <v>2010</v>
      </c>
      <c r="S5" s="66">
        <v>2045</v>
      </c>
      <c r="T5" s="66">
        <v>2060</v>
      </c>
      <c r="U5" s="66">
        <v>2125</v>
      </c>
    </row>
    <row r="6" spans="1:21" x14ac:dyDescent="0.2">
      <c r="A6" s="35" t="s">
        <v>69</v>
      </c>
      <c r="B6" s="56">
        <v>620</v>
      </c>
      <c r="C6" s="56">
        <v>640</v>
      </c>
      <c r="D6" s="56">
        <v>660</v>
      </c>
      <c r="E6" s="56">
        <v>680</v>
      </c>
      <c r="F6" s="66">
        <v>705</v>
      </c>
      <c r="G6" s="66">
        <v>735</v>
      </c>
      <c r="H6" s="66">
        <v>775</v>
      </c>
      <c r="I6" s="66">
        <v>790</v>
      </c>
      <c r="J6" s="66">
        <v>790</v>
      </c>
      <c r="K6" s="66">
        <v>790</v>
      </c>
      <c r="L6" s="66">
        <v>790</v>
      </c>
      <c r="M6" s="66">
        <v>800</v>
      </c>
      <c r="N6" s="1">
        <v>810</v>
      </c>
      <c r="O6" s="1">
        <v>810</v>
      </c>
      <c r="P6" s="66">
        <v>810</v>
      </c>
      <c r="Q6" s="66">
        <v>810</v>
      </c>
      <c r="R6" s="66">
        <v>810</v>
      </c>
      <c r="S6" s="66">
        <v>825</v>
      </c>
      <c r="T6" s="66">
        <v>830</v>
      </c>
      <c r="U6" s="66">
        <v>860</v>
      </c>
    </row>
    <row r="7" spans="1:21" x14ac:dyDescent="0.2">
      <c r="A7" s="35" t="s">
        <v>46</v>
      </c>
      <c r="B7" s="56">
        <v>2040</v>
      </c>
      <c r="C7" s="56">
        <v>2100</v>
      </c>
      <c r="D7" s="56">
        <v>2165</v>
      </c>
      <c r="E7" s="56">
        <v>2225</v>
      </c>
      <c r="F7" s="66">
        <v>2310</v>
      </c>
      <c r="G7" s="66">
        <v>2405</v>
      </c>
      <c r="H7" s="66">
        <v>2530</v>
      </c>
      <c r="I7" s="66">
        <v>2570</v>
      </c>
      <c r="J7" s="66">
        <v>2650</v>
      </c>
      <c r="K7" s="66">
        <v>2790</v>
      </c>
      <c r="L7" s="66">
        <v>2855</v>
      </c>
      <c r="M7" s="66">
        <v>2935</v>
      </c>
      <c r="N7" s="66">
        <v>2970</v>
      </c>
      <c r="O7" s="66">
        <v>2970</v>
      </c>
      <c r="P7" s="66">
        <v>3000</v>
      </c>
      <c r="Q7" s="66">
        <v>3090</v>
      </c>
      <c r="R7" s="66">
        <v>3165</v>
      </c>
      <c r="S7" s="66">
        <v>3220</v>
      </c>
      <c r="T7" s="66">
        <v>3240</v>
      </c>
      <c r="U7" s="66">
        <v>3345</v>
      </c>
    </row>
    <row r="8" spans="1:21" x14ac:dyDescent="0.2">
      <c r="A8" s="35" t="s">
        <v>80</v>
      </c>
      <c r="B8" s="56">
        <v>865</v>
      </c>
      <c r="C8" s="56">
        <v>890</v>
      </c>
      <c r="D8" s="56">
        <v>920</v>
      </c>
      <c r="E8" s="56">
        <v>945</v>
      </c>
      <c r="F8" s="66">
        <v>980</v>
      </c>
      <c r="G8" s="66">
        <v>1020</v>
      </c>
      <c r="H8" s="66">
        <v>1075</v>
      </c>
      <c r="I8" s="66">
        <v>1095</v>
      </c>
      <c r="J8" s="66">
        <v>1130</v>
      </c>
      <c r="K8" s="66">
        <v>1190</v>
      </c>
      <c r="L8" s="66">
        <v>1220</v>
      </c>
      <c r="M8" s="66">
        <v>1255</v>
      </c>
      <c r="N8" s="66">
        <v>1275</v>
      </c>
      <c r="O8" s="66">
        <v>1275</v>
      </c>
      <c r="P8" s="66">
        <v>1290</v>
      </c>
      <c r="Q8" s="66">
        <v>1330</v>
      </c>
      <c r="R8" s="66">
        <v>1365</v>
      </c>
      <c r="S8" s="66">
        <v>1390</v>
      </c>
      <c r="T8" s="66">
        <v>1400</v>
      </c>
      <c r="U8" s="66">
        <v>1445</v>
      </c>
    </row>
    <row r="9" spans="1:21" ht="25.5" customHeight="1" x14ac:dyDescent="0.2">
      <c r="A9" s="35" t="s">
        <v>70</v>
      </c>
      <c r="B9" s="56">
        <v>135</v>
      </c>
      <c r="C9" s="56">
        <v>135</v>
      </c>
      <c r="D9" s="56">
        <v>175</v>
      </c>
      <c r="E9" s="56">
        <v>175</v>
      </c>
      <c r="F9" s="66">
        <v>175</v>
      </c>
      <c r="G9" s="66">
        <v>175</v>
      </c>
      <c r="H9" s="66">
        <v>175</v>
      </c>
      <c r="I9" s="66">
        <v>175</v>
      </c>
      <c r="J9" s="66">
        <v>175</v>
      </c>
      <c r="K9" s="66">
        <v>175</v>
      </c>
      <c r="L9" s="66">
        <v>175</v>
      </c>
      <c r="M9" s="66">
        <v>175</v>
      </c>
      <c r="N9" s="1">
        <v>175</v>
      </c>
      <c r="O9" s="1">
        <v>175</v>
      </c>
      <c r="P9" s="1">
        <v>175</v>
      </c>
      <c r="Q9" s="66">
        <v>175</v>
      </c>
      <c r="R9" s="66">
        <v>175</v>
      </c>
      <c r="S9" s="66">
        <v>175</v>
      </c>
      <c r="T9" s="66">
        <v>175</v>
      </c>
      <c r="U9" s="66">
        <v>175</v>
      </c>
    </row>
    <row r="10" spans="1:21" ht="22.5" x14ac:dyDescent="0.2">
      <c r="A10" s="35" t="s">
        <v>5</v>
      </c>
      <c r="B10" s="56">
        <v>200</v>
      </c>
      <c r="C10" s="56">
        <v>200</v>
      </c>
      <c r="D10" s="56">
        <v>300</v>
      </c>
      <c r="E10" s="56">
        <v>300</v>
      </c>
      <c r="F10" s="66">
        <v>300</v>
      </c>
      <c r="G10" s="66">
        <v>300</v>
      </c>
      <c r="H10" s="66">
        <v>300</v>
      </c>
      <c r="I10" s="66">
        <v>300</v>
      </c>
      <c r="J10" s="66">
        <v>300</v>
      </c>
      <c r="K10" s="66">
        <v>300</v>
      </c>
      <c r="L10" s="66">
        <v>300</v>
      </c>
      <c r="M10" s="66">
        <v>300</v>
      </c>
      <c r="N10" s="1">
        <v>300</v>
      </c>
      <c r="O10" s="1">
        <v>300</v>
      </c>
      <c r="P10" s="1">
        <v>300</v>
      </c>
      <c r="Q10" s="66">
        <v>300</v>
      </c>
      <c r="R10" s="66">
        <v>300</v>
      </c>
      <c r="S10" s="66">
        <v>300</v>
      </c>
      <c r="T10" s="66">
        <v>300</v>
      </c>
      <c r="U10" s="66">
        <v>300</v>
      </c>
    </row>
    <row r="11" spans="1:21" x14ac:dyDescent="0.2">
      <c r="A11" s="35" t="s">
        <v>71</v>
      </c>
      <c r="B11" s="46">
        <v>0.7</v>
      </c>
      <c r="C11" s="46">
        <v>0.7</v>
      </c>
      <c r="D11" s="46">
        <v>0.7</v>
      </c>
      <c r="E11" s="46">
        <v>0.8</v>
      </c>
      <c r="F11" s="65">
        <v>0.8</v>
      </c>
      <c r="G11" s="65">
        <v>0.8</v>
      </c>
      <c r="H11" s="65">
        <v>0.8</v>
      </c>
      <c r="I11" s="65">
        <v>0.8</v>
      </c>
      <c r="J11" s="65">
        <v>0.7</v>
      </c>
      <c r="K11" s="65">
        <v>0.7</v>
      </c>
      <c r="L11" s="65">
        <v>0.7</v>
      </c>
      <c r="M11" s="65">
        <v>0.7</v>
      </c>
      <c r="N11" s="65">
        <v>0.7</v>
      </c>
      <c r="O11" s="65">
        <v>0.7</v>
      </c>
      <c r="P11" s="65">
        <v>0.7</v>
      </c>
      <c r="Q11" s="65">
        <v>0.7</v>
      </c>
      <c r="R11" s="65">
        <v>0.7</v>
      </c>
      <c r="S11" s="65">
        <v>0.7</v>
      </c>
      <c r="T11" s="65">
        <v>0.7</v>
      </c>
      <c r="U11" s="65">
        <v>0.7</v>
      </c>
    </row>
    <row r="12" spans="1:21" x14ac:dyDescent="0.2">
      <c r="A12" s="53"/>
      <c r="B12" s="50"/>
      <c r="C12" s="7"/>
      <c r="D12" s="3"/>
      <c r="E12" s="3"/>
    </row>
    <row r="13" spans="1:21" x14ac:dyDescent="0.2">
      <c r="A13" s="52" t="s">
        <v>23</v>
      </c>
      <c r="B13" s="7"/>
      <c r="C13" s="7"/>
      <c r="D13" s="3"/>
      <c r="E13" s="3"/>
    </row>
    <row r="14" spans="1:21" x14ac:dyDescent="0.2">
      <c r="A14" s="35" t="s">
        <v>47</v>
      </c>
      <c r="B14" s="57">
        <v>545</v>
      </c>
      <c r="C14" s="57">
        <v>545</v>
      </c>
      <c r="D14" s="3">
        <v>545</v>
      </c>
      <c r="E14" s="56">
        <v>545</v>
      </c>
      <c r="F14" s="66">
        <v>545</v>
      </c>
      <c r="G14" s="66">
        <v>545</v>
      </c>
      <c r="H14" s="66">
        <v>545</v>
      </c>
      <c r="I14" s="66">
        <v>545</v>
      </c>
      <c r="J14" s="66">
        <v>545</v>
      </c>
      <c r="K14" s="66">
        <v>545</v>
      </c>
      <c r="L14" s="66">
        <v>545</v>
      </c>
      <c r="M14" s="66">
        <v>545</v>
      </c>
      <c r="N14" s="1">
        <v>545</v>
      </c>
      <c r="O14" s="1">
        <v>545</v>
      </c>
      <c r="P14" s="66">
        <v>545</v>
      </c>
      <c r="Q14" s="66">
        <v>545</v>
      </c>
      <c r="R14" s="66">
        <v>545</v>
      </c>
      <c r="S14" s="66">
        <v>545</v>
      </c>
      <c r="T14" s="66">
        <v>545</v>
      </c>
      <c r="U14" s="66">
        <v>545</v>
      </c>
    </row>
    <row r="15" spans="1:21" ht="22.5" x14ac:dyDescent="0.2">
      <c r="A15" s="35" t="s">
        <v>48</v>
      </c>
      <c r="B15" s="57">
        <v>545</v>
      </c>
      <c r="C15" s="57">
        <v>545</v>
      </c>
      <c r="D15" s="3">
        <v>545</v>
      </c>
      <c r="E15" s="56">
        <v>545</v>
      </c>
      <c r="F15" s="66">
        <v>545</v>
      </c>
      <c r="G15" s="66">
        <v>545</v>
      </c>
      <c r="H15" s="66">
        <v>545</v>
      </c>
      <c r="I15" s="66">
        <v>545</v>
      </c>
      <c r="J15" s="66">
        <v>0</v>
      </c>
      <c r="K15" s="66">
        <v>0</v>
      </c>
      <c r="L15" s="66">
        <v>0</v>
      </c>
      <c r="M15" s="66">
        <v>0</v>
      </c>
      <c r="N15" s="1">
        <v>0</v>
      </c>
      <c r="O15" s="1">
        <v>0</v>
      </c>
      <c r="P15" s="66">
        <v>0</v>
      </c>
      <c r="Q15" s="66">
        <v>0</v>
      </c>
      <c r="R15" s="66">
        <v>0</v>
      </c>
      <c r="S15" s="66">
        <v>0</v>
      </c>
      <c r="T15" s="66">
        <v>0</v>
      </c>
      <c r="U15" s="66">
        <v>0</v>
      </c>
    </row>
    <row r="16" spans="1:21" x14ac:dyDescent="0.2">
      <c r="A16" s="35" t="s">
        <v>49</v>
      </c>
      <c r="B16" s="57">
        <v>1445</v>
      </c>
      <c r="C16" s="57">
        <v>1625</v>
      </c>
      <c r="D16" s="56">
        <v>1690</v>
      </c>
      <c r="E16" s="56">
        <v>1765</v>
      </c>
      <c r="F16" s="66">
        <v>1845</v>
      </c>
      <c r="G16" s="66">
        <v>2085</v>
      </c>
      <c r="H16" s="66">
        <v>2235</v>
      </c>
      <c r="I16" s="66">
        <v>2300</v>
      </c>
      <c r="J16" s="66">
        <v>2555</v>
      </c>
      <c r="K16" s="66">
        <v>2690</v>
      </c>
      <c r="L16" s="66">
        <v>2720</v>
      </c>
      <c r="M16" s="66">
        <v>2750</v>
      </c>
      <c r="N16" s="66">
        <v>2780</v>
      </c>
      <c r="O16" s="66">
        <v>2780</v>
      </c>
      <c r="P16" s="66">
        <v>2780</v>
      </c>
      <c r="Q16" s="66">
        <v>2780</v>
      </c>
      <c r="R16" s="66">
        <v>2780</v>
      </c>
      <c r="S16" s="66">
        <v>2830</v>
      </c>
      <c r="T16" s="66">
        <v>2845</v>
      </c>
      <c r="U16" s="66">
        <v>2935</v>
      </c>
    </row>
    <row r="17" spans="1:21" x14ac:dyDescent="0.2">
      <c r="A17" s="35" t="s">
        <v>50</v>
      </c>
      <c r="B17" s="57">
        <v>2155</v>
      </c>
      <c r="C17" s="57">
        <v>2215</v>
      </c>
      <c r="D17" s="56">
        <v>2285</v>
      </c>
      <c r="E17" s="56">
        <v>2350</v>
      </c>
      <c r="F17" s="66">
        <v>2440</v>
      </c>
      <c r="G17" s="66">
        <v>2540</v>
      </c>
      <c r="H17" s="66">
        <v>2670</v>
      </c>
      <c r="I17" s="66">
        <v>2715</v>
      </c>
      <c r="J17" s="66">
        <v>2800</v>
      </c>
      <c r="K17" s="66">
        <v>2950</v>
      </c>
      <c r="L17" s="66">
        <v>3015</v>
      </c>
      <c r="M17" s="66">
        <v>3100</v>
      </c>
      <c r="N17" s="66">
        <v>3140</v>
      </c>
      <c r="O17" s="66">
        <v>3140</v>
      </c>
      <c r="P17" s="66">
        <v>3175</v>
      </c>
      <c r="Q17" s="66">
        <v>3275</v>
      </c>
      <c r="R17" s="66">
        <v>3355</v>
      </c>
      <c r="S17" s="66">
        <v>3415</v>
      </c>
      <c r="T17" s="66">
        <v>3435</v>
      </c>
      <c r="U17" s="66">
        <v>3545</v>
      </c>
    </row>
    <row r="18" spans="1:21" ht="22.5" x14ac:dyDescent="0.2">
      <c r="A18" s="35" t="s">
        <v>127</v>
      </c>
      <c r="B18" s="57">
        <v>865</v>
      </c>
      <c r="C18" s="57">
        <v>890</v>
      </c>
      <c r="D18" s="3">
        <v>920</v>
      </c>
      <c r="E18" s="56">
        <v>945</v>
      </c>
      <c r="F18" s="66">
        <v>980</v>
      </c>
      <c r="G18" s="66">
        <v>1020</v>
      </c>
      <c r="H18" s="66">
        <v>1075</v>
      </c>
      <c r="I18" s="66">
        <v>1095</v>
      </c>
      <c r="J18" s="66">
        <v>1130</v>
      </c>
      <c r="K18" s="66">
        <v>1190</v>
      </c>
      <c r="L18" s="66">
        <v>1220</v>
      </c>
      <c r="M18" s="66">
        <v>1255</v>
      </c>
      <c r="N18" s="66">
        <v>1275</v>
      </c>
      <c r="O18" s="66">
        <v>1275</v>
      </c>
      <c r="P18" s="66">
        <v>1290</v>
      </c>
      <c r="Q18" s="66">
        <v>1325</v>
      </c>
      <c r="R18" s="66">
        <v>1360</v>
      </c>
      <c r="S18" s="66">
        <v>1385</v>
      </c>
      <c r="T18" s="66">
        <v>1390</v>
      </c>
      <c r="U18" s="66">
        <v>1430</v>
      </c>
    </row>
    <row r="19" spans="1:21" x14ac:dyDescent="0.2">
      <c r="B19" s="57"/>
      <c r="C19" s="57"/>
      <c r="D19" s="3"/>
      <c r="E19" s="56"/>
      <c r="F19" s="66"/>
      <c r="G19" s="66"/>
      <c r="H19" s="66"/>
      <c r="I19" s="66"/>
      <c r="J19" s="66"/>
      <c r="K19" s="66"/>
      <c r="L19" s="66"/>
      <c r="M19" s="66"/>
      <c r="P19" s="66"/>
      <c r="Q19" s="66"/>
      <c r="R19" s="66"/>
      <c r="S19" s="66"/>
      <c r="T19" s="66"/>
      <c r="U19" s="66"/>
    </row>
    <row r="20" spans="1:21" x14ac:dyDescent="0.2">
      <c r="A20" s="52" t="s">
        <v>51</v>
      </c>
      <c r="B20" s="57"/>
      <c r="C20" s="57"/>
      <c r="D20" s="3"/>
      <c r="E20" s="56"/>
      <c r="F20" s="66"/>
      <c r="G20" s="66"/>
      <c r="H20" s="66"/>
      <c r="I20" s="66"/>
      <c r="J20" s="66"/>
      <c r="K20" s="66"/>
      <c r="L20" s="66"/>
      <c r="M20" s="66"/>
      <c r="P20" s="66"/>
      <c r="Q20" s="66"/>
      <c r="R20" s="66"/>
      <c r="S20" s="66"/>
      <c r="T20" s="66"/>
      <c r="U20" s="66"/>
    </row>
    <row r="21" spans="1:21" x14ac:dyDescent="0.2">
      <c r="A21" s="35" t="s">
        <v>52</v>
      </c>
      <c r="B21" s="57">
        <v>5060</v>
      </c>
      <c r="C21" s="57">
        <v>5060</v>
      </c>
      <c r="D21" s="57">
        <v>5060</v>
      </c>
      <c r="E21" s="56">
        <v>5220</v>
      </c>
      <c r="F21" s="66">
        <v>5220</v>
      </c>
      <c r="G21" s="66">
        <v>6420</v>
      </c>
      <c r="H21" s="66">
        <v>6420</v>
      </c>
      <c r="I21" s="66">
        <v>6420</v>
      </c>
      <c r="J21" s="66">
        <v>6420</v>
      </c>
      <c r="K21" s="66">
        <v>6420</v>
      </c>
      <c r="L21" s="66">
        <v>6420</v>
      </c>
      <c r="M21" s="66">
        <v>6420</v>
      </c>
      <c r="N21" s="66">
        <v>6420</v>
      </c>
      <c r="O21" s="66">
        <v>6420</v>
      </c>
      <c r="P21" s="66">
        <v>6420</v>
      </c>
      <c r="Q21" s="66">
        <v>6420</v>
      </c>
      <c r="R21" s="66">
        <v>6420</v>
      </c>
      <c r="S21" s="66">
        <v>6530</v>
      </c>
      <c r="T21" s="66">
        <v>6565</v>
      </c>
      <c r="U21" s="66">
        <v>6770</v>
      </c>
    </row>
    <row r="22" spans="1:21" ht="22.5" x14ac:dyDescent="0.2">
      <c r="A22" s="35" t="s">
        <v>56</v>
      </c>
      <c r="B22" s="56">
        <v>13230</v>
      </c>
      <c r="C22" s="56">
        <v>13480</v>
      </c>
      <c r="D22" s="56">
        <v>13910</v>
      </c>
      <c r="E22" s="56">
        <v>14155</v>
      </c>
      <c r="F22" s="66">
        <v>14495</v>
      </c>
      <c r="G22" s="66">
        <v>15575</v>
      </c>
      <c r="H22" s="66">
        <v>16040</v>
      </c>
      <c r="I22" s="66">
        <v>16190</v>
      </c>
      <c r="J22" s="66">
        <v>15860</v>
      </c>
      <c r="K22" s="66">
        <v>15860</v>
      </c>
      <c r="L22" s="66">
        <v>15910</v>
      </c>
      <c r="M22" s="66">
        <v>16010</v>
      </c>
      <c r="N22" s="66">
        <v>16105</v>
      </c>
      <c r="O22" s="66">
        <v>16105</v>
      </c>
      <c r="P22" s="66">
        <v>16105</v>
      </c>
      <c r="Q22" s="66">
        <v>16105</v>
      </c>
      <c r="R22" s="66">
        <v>16105</v>
      </c>
      <c r="S22" s="66">
        <v>16385</v>
      </c>
      <c r="T22" s="66">
        <v>16480</v>
      </c>
      <c r="U22" s="66">
        <v>17005</v>
      </c>
    </row>
    <row r="23" spans="1:21" x14ac:dyDescent="0.2">
      <c r="A23" s="35" t="s">
        <v>53</v>
      </c>
      <c r="B23" s="46">
        <v>0.37</v>
      </c>
      <c r="C23" s="46">
        <v>0.37</v>
      </c>
      <c r="D23" s="46">
        <v>0.37</v>
      </c>
      <c r="E23" s="46">
        <v>0.37</v>
      </c>
      <c r="F23" s="65">
        <v>0.37</v>
      </c>
      <c r="G23" s="65">
        <v>0.39</v>
      </c>
      <c r="H23" s="65">
        <v>0.39</v>
      </c>
      <c r="I23" s="65">
        <v>0.39</v>
      </c>
      <c r="J23" s="65">
        <v>0.41</v>
      </c>
      <c r="K23" s="65">
        <v>0.41</v>
      </c>
      <c r="L23" s="65">
        <v>0.41</v>
      </c>
      <c r="M23" s="65">
        <v>0.41</v>
      </c>
      <c r="N23" s="65">
        <v>0.41</v>
      </c>
      <c r="O23" s="65">
        <v>0.41</v>
      </c>
      <c r="P23" s="65">
        <v>0.41</v>
      </c>
      <c r="Q23" s="65">
        <v>0.41</v>
      </c>
      <c r="R23" s="65">
        <v>0.41</v>
      </c>
      <c r="S23" s="65">
        <v>0.41</v>
      </c>
      <c r="T23" s="65">
        <v>0.41</v>
      </c>
      <c r="U23" s="65">
        <v>0.41</v>
      </c>
    </row>
    <row r="24" spans="1:21" x14ac:dyDescent="0.2">
      <c r="A24" s="35" t="s">
        <v>54</v>
      </c>
      <c r="B24" s="56">
        <v>50000</v>
      </c>
      <c r="C24" s="56">
        <v>50000</v>
      </c>
      <c r="D24" s="56">
        <v>50000</v>
      </c>
      <c r="E24" s="56">
        <v>50000</v>
      </c>
      <c r="F24" s="66">
        <v>50000</v>
      </c>
      <c r="G24" s="66">
        <v>50000</v>
      </c>
      <c r="H24" s="66">
        <v>50000</v>
      </c>
      <c r="I24" s="66">
        <v>50000</v>
      </c>
      <c r="J24" s="66">
        <v>40000</v>
      </c>
      <c r="K24" s="3" t="s">
        <v>81</v>
      </c>
      <c r="L24" s="3" t="s">
        <v>81</v>
      </c>
      <c r="M24" s="3" t="s">
        <v>81</v>
      </c>
      <c r="N24" s="3" t="s">
        <v>81</v>
      </c>
      <c r="O24" s="3" t="s">
        <v>81</v>
      </c>
      <c r="P24" s="3" t="s">
        <v>81</v>
      </c>
      <c r="Q24" s="3" t="s">
        <v>81</v>
      </c>
      <c r="R24" s="3" t="s">
        <v>81</v>
      </c>
      <c r="S24" s="3" t="s">
        <v>81</v>
      </c>
      <c r="T24" s="3" t="s">
        <v>81</v>
      </c>
      <c r="U24" s="3" t="s">
        <v>81</v>
      </c>
    </row>
    <row r="25" spans="1:21" x14ac:dyDescent="0.2">
      <c r="A25" s="35" t="s">
        <v>55</v>
      </c>
      <c r="B25" s="64">
        <f>1/15</f>
        <v>6.6666666666666666E-2</v>
      </c>
      <c r="C25" s="64">
        <f>1/15</f>
        <v>6.6666666666666666E-2</v>
      </c>
      <c r="D25" s="64">
        <f>1/15</f>
        <v>6.6666666666666666E-2</v>
      </c>
      <c r="E25" s="64">
        <f>1/15</f>
        <v>6.6666666666666666E-2</v>
      </c>
      <c r="F25" s="67">
        <v>6.6699999999999995E-2</v>
      </c>
      <c r="G25" s="67">
        <v>6.6699999999999995E-2</v>
      </c>
      <c r="H25" s="67">
        <v>6.6699999999999995E-2</v>
      </c>
      <c r="I25" s="67">
        <v>6.6699999999999995E-2</v>
      </c>
      <c r="J25" s="65">
        <v>0.41</v>
      </c>
      <c r="K25" s="65">
        <v>0.41</v>
      </c>
      <c r="L25" s="65">
        <v>0.41</v>
      </c>
      <c r="M25" s="65">
        <v>0.41</v>
      </c>
      <c r="N25" s="65">
        <v>0.41</v>
      </c>
      <c r="O25" s="65">
        <v>0.41</v>
      </c>
      <c r="P25" s="65">
        <v>0.41</v>
      </c>
      <c r="Q25" s="65">
        <v>0.41</v>
      </c>
      <c r="R25" s="65">
        <v>0.41</v>
      </c>
      <c r="S25" s="65">
        <v>0.41</v>
      </c>
      <c r="T25" s="65">
        <v>0.41</v>
      </c>
      <c r="U25" s="65">
        <v>0.41</v>
      </c>
    </row>
    <row r="26" spans="1:21" x14ac:dyDescent="0.2">
      <c r="C26" s="46"/>
      <c r="D26" s="46"/>
      <c r="E26" s="46"/>
    </row>
  </sheetData>
  <phoneticPr fontId="0" type="noConversion"/>
  <pageMargins left="0.75" right="0.75" top="1" bottom="1" header="0.5" footer="0.5"/>
  <pageSetup paperSize="9" orientation="portrait" horizontalDpi="355" verticalDpi="35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showGridLines="0" tabSelected="1" workbookViewId="0">
      <selection activeCell="D24" sqref="D24"/>
    </sheetView>
  </sheetViews>
  <sheetFormatPr defaultRowHeight="12.75" x14ac:dyDescent="0.2"/>
  <cols>
    <col min="1" max="1" width="28.28515625" style="35" customWidth="1"/>
  </cols>
  <sheetData>
    <row r="1" spans="1:19" s="21" customFormat="1" ht="17.25" customHeight="1" x14ac:dyDescent="0.2">
      <c r="A1" s="22"/>
      <c r="B1" s="21" t="s">
        <v>112</v>
      </c>
      <c r="I1" s="51" t="s">
        <v>82</v>
      </c>
    </row>
    <row r="2" spans="1:19" s="17" customFormat="1" ht="17.25" customHeight="1" x14ac:dyDescent="0.2">
      <c r="A2" s="35"/>
      <c r="B2" s="58" t="s">
        <v>83</v>
      </c>
      <c r="C2" s="58" t="s">
        <v>84</v>
      </c>
      <c r="D2" s="58" t="s">
        <v>85</v>
      </c>
      <c r="E2" s="58" t="s">
        <v>86</v>
      </c>
      <c r="F2" s="58" t="s">
        <v>75</v>
      </c>
      <c r="G2" s="58" t="s">
        <v>76</v>
      </c>
      <c r="H2" s="58" t="s">
        <v>77</v>
      </c>
      <c r="I2" s="58" t="s">
        <v>78</v>
      </c>
      <c r="J2" s="58" t="s">
        <v>79</v>
      </c>
      <c r="K2" s="58" t="s">
        <v>110</v>
      </c>
      <c r="L2" s="58" t="s">
        <v>111</v>
      </c>
      <c r="M2" s="58" t="s">
        <v>118</v>
      </c>
      <c r="N2" s="58" t="s">
        <v>119</v>
      </c>
      <c r="O2" s="58" t="s">
        <v>121</v>
      </c>
      <c r="P2" s="58" t="s">
        <v>122</v>
      </c>
      <c r="Q2" s="58" t="s">
        <v>123</v>
      </c>
      <c r="R2" s="58" t="s">
        <v>124</v>
      </c>
      <c r="S2" s="58"/>
    </row>
    <row r="3" spans="1:19" x14ac:dyDescent="0.2">
      <c r="A3" s="52" t="s">
        <v>43</v>
      </c>
      <c r="B3" s="68">
        <f>SUM(B4:B5)</f>
        <v>1679</v>
      </c>
      <c r="C3" s="68">
        <f t="shared" ref="C3:J3" si="0">SUM(C4:C5)</f>
        <v>1768</v>
      </c>
      <c r="D3" s="68">
        <f t="shared" si="0"/>
        <v>1919</v>
      </c>
      <c r="E3" s="68">
        <f t="shared" si="0"/>
        <v>2008</v>
      </c>
      <c r="F3" s="68">
        <f t="shared" si="0"/>
        <v>2215</v>
      </c>
      <c r="G3" s="68">
        <f t="shared" si="0"/>
        <v>2374</v>
      </c>
      <c r="H3" s="68">
        <f t="shared" si="0"/>
        <v>2508</v>
      </c>
      <c r="I3" s="68">
        <f t="shared" si="0"/>
        <v>2444</v>
      </c>
      <c r="J3" s="68">
        <f t="shared" si="0"/>
        <v>2295</v>
      </c>
      <c r="K3" s="68">
        <f>SUM(K4:K5)</f>
        <v>2292</v>
      </c>
      <c r="L3" s="68">
        <f>SUM(L4:L5)</f>
        <v>2293</v>
      </c>
      <c r="M3" s="111">
        <v>2239</v>
      </c>
      <c r="N3" s="111">
        <v>2055</v>
      </c>
      <c r="O3" s="111">
        <v>1898</v>
      </c>
      <c r="P3" s="111">
        <v>1643</v>
      </c>
      <c r="Q3" s="111">
        <f>SUM(Q4:Q5)</f>
        <v>1268</v>
      </c>
      <c r="R3" s="111">
        <f>SUM(R4:R5)</f>
        <v>1085</v>
      </c>
      <c r="S3" s="111"/>
    </row>
    <row r="4" spans="1:19" x14ac:dyDescent="0.2">
      <c r="A4" s="35" t="s">
        <v>88</v>
      </c>
      <c r="B4" s="68">
        <v>234</v>
      </c>
      <c r="C4" s="68">
        <v>272</v>
      </c>
      <c r="D4" s="68">
        <v>305</v>
      </c>
      <c r="E4" s="68">
        <v>336</v>
      </c>
      <c r="F4" s="68">
        <v>405</v>
      </c>
      <c r="G4" s="68">
        <v>482</v>
      </c>
      <c r="H4" s="68">
        <v>544</v>
      </c>
      <c r="I4" s="68">
        <v>540</v>
      </c>
      <c r="J4" s="68">
        <v>512</v>
      </c>
      <c r="K4" s="68">
        <v>512</v>
      </c>
      <c r="L4" s="68">
        <v>508</v>
      </c>
      <c r="M4" s="111">
        <v>480</v>
      </c>
      <c r="N4" s="111">
        <v>401</v>
      </c>
      <c r="O4" s="111">
        <v>342</v>
      </c>
      <c r="P4" s="111">
        <v>278</v>
      </c>
      <c r="Q4" s="111">
        <v>212</v>
      </c>
      <c r="R4" s="111">
        <v>217</v>
      </c>
      <c r="S4" s="111"/>
    </row>
    <row r="5" spans="1:19" x14ac:dyDescent="0.2">
      <c r="A5" s="35" t="s">
        <v>87</v>
      </c>
      <c r="B5" s="68">
        <v>1445</v>
      </c>
      <c r="C5" s="68">
        <v>1496</v>
      </c>
      <c r="D5" s="68">
        <v>1614</v>
      </c>
      <c r="E5" s="68">
        <v>1672</v>
      </c>
      <c r="F5" s="68">
        <v>1810</v>
      </c>
      <c r="G5" s="68">
        <v>1892</v>
      </c>
      <c r="H5" s="68">
        <v>1964</v>
      </c>
      <c r="I5" s="68">
        <v>1904</v>
      </c>
      <c r="J5" s="68">
        <v>1783</v>
      </c>
      <c r="K5" s="68">
        <v>1780</v>
      </c>
      <c r="L5" s="68">
        <v>1785</v>
      </c>
      <c r="M5" s="111">
        <v>1759</v>
      </c>
      <c r="N5" s="111">
        <v>1654</v>
      </c>
      <c r="O5" s="111">
        <v>1556</v>
      </c>
      <c r="P5" s="111">
        <v>1365</v>
      </c>
      <c r="Q5" s="111">
        <v>1056</v>
      </c>
      <c r="R5" s="111">
        <v>868</v>
      </c>
      <c r="S5" s="111"/>
    </row>
    <row r="6" spans="1:19" x14ac:dyDescent="0.2">
      <c r="A6" s="53"/>
      <c r="B6" s="68"/>
      <c r="C6" s="68"/>
      <c r="D6" s="68"/>
      <c r="E6" s="68"/>
      <c r="F6" s="68"/>
      <c r="G6" s="68"/>
      <c r="H6" s="68"/>
      <c r="I6" s="68"/>
      <c r="L6" s="68"/>
      <c r="M6" s="111"/>
      <c r="N6" s="111"/>
      <c r="O6" s="111"/>
      <c r="P6" s="111"/>
      <c r="Q6" s="111"/>
      <c r="R6" s="111"/>
      <c r="S6" s="111"/>
    </row>
    <row r="7" spans="1:19" x14ac:dyDescent="0.2">
      <c r="A7" s="52" t="s">
        <v>23</v>
      </c>
      <c r="B7" s="68">
        <f>B9-B4</f>
        <v>5653</v>
      </c>
      <c r="C7" s="68">
        <f t="shared" ref="C7:H7" si="1">C9-C4</f>
        <v>5667</v>
      </c>
      <c r="D7" s="68">
        <f t="shared" si="1"/>
        <v>5650</v>
      </c>
      <c r="E7" s="68">
        <f t="shared" si="1"/>
        <v>5645</v>
      </c>
      <c r="F7" s="68">
        <f t="shared" si="1"/>
        <v>5715</v>
      </c>
      <c r="G7" s="68">
        <f t="shared" si="1"/>
        <v>5767</v>
      </c>
      <c r="H7" s="68">
        <f t="shared" si="1"/>
        <v>5764</v>
      </c>
      <c r="I7" s="68">
        <f t="shared" ref="I7:R7" si="2">I9-I4</f>
        <v>5130</v>
      </c>
      <c r="J7" s="68">
        <f t="shared" si="2"/>
        <v>4110</v>
      </c>
      <c r="K7" s="68">
        <f t="shared" si="2"/>
        <v>4016</v>
      </c>
      <c r="L7" s="68">
        <f t="shared" si="2"/>
        <v>3921</v>
      </c>
      <c r="M7" s="111">
        <f t="shared" si="2"/>
        <v>3804</v>
      </c>
      <c r="N7" s="111">
        <f t="shared" si="2"/>
        <v>3646</v>
      </c>
      <c r="O7" s="111">
        <f t="shared" si="2"/>
        <v>3443</v>
      </c>
      <c r="P7" s="111">
        <f t="shared" si="2"/>
        <v>3017</v>
      </c>
      <c r="Q7" s="111">
        <f t="shared" si="2"/>
        <v>2322</v>
      </c>
      <c r="R7" s="111">
        <f t="shared" si="2"/>
        <v>1800</v>
      </c>
      <c r="S7" s="111"/>
    </row>
    <row r="8" spans="1:19" x14ac:dyDescent="0.2">
      <c r="B8" s="68"/>
      <c r="C8" s="68"/>
      <c r="D8" s="68"/>
      <c r="E8" s="68"/>
      <c r="F8" s="68"/>
      <c r="G8" s="68"/>
      <c r="H8" s="68"/>
      <c r="I8" s="68"/>
      <c r="L8" s="68"/>
      <c r="M8" s="111"/>
      <c r="N8" s="111"/>
      <c r="O8" s="111"/>
      <c r="P8" s="111"/>
      <c r="Q8" s="111"/>
      <c r="R8" s="111"/>
      <c r="S8" s="111"/>
    </row>
    <row r="9" spans="1:19" x14ac:dyDescent="0.2">
      <c r="A9" s="52" t="s">
        <v>89</v>
      </c>
      <c r="B9" s="68">
        <v>5887</v>
      </c>
      <c r="C9" s="68">
        <v>5939</v>
      </c>
      <c r="D9" s="68">
        <v>5955</v>
      </c>
      <c r="E9" s="68">
        <v>5981</v>
      </c>
      <c r="F9" s="68">
        <v>6120</v>
      </c>
      <c r="G9" s="68">
        <v>6249</v>
      </c>
      <c r="H9" s="68">
        <v>6308</v>
      </c>
      <c r="I9" s="68">
        <v>5670</v>
      </c>
      <c r="J9" s="68">
        <v>4622</v>
      </c>
      <c r="K9" s="68">
        <v>4528</v>
      </c>
      <c r="L9" s="68">
        <v>4429</v>
      </c>
      <c r="M9" s="111">
        <v>4284</v>
      </c>
      <c r="N9" s="111">
        <v>4047</v>
      </c>
      <c r="O9" s="111">
        <v>3785</v>
      </c>
      <c r="P9" s="111">
        <v>3295</v>
      </c>
      <c r="Q9" s="111">
        <v>2534</v>
      </c>
      <c r="R9" s="111">
        <v>2017</v>
      </c>
      <c r="S9" s="111"/>
    </row>
    <row r="10" spans="1:19" x14ac:dyDescent="0.2">
      <c r="A10" s="35" t="s">
        <v>90</v>
      </c>
      <c r="B10" s="68">
        <v>4508</v>
      </c>
      <c r="C10" s="68">
        <v>4533</v>
      </c>
      <c r="D10" s="68">
        <v>4556</v>
      </c>
      <c r="E10" s="68">
        <v>4589</v>
      </c>
      <c r="F10" s="68">
        <v>4686</v>
      </c>
      <c r="G10" s="68">
        <v>4765</v>
      </c>
      <c r="H10" s="68">
        <v>4846</v>
      </c>
      <c r="I10" s="68">
        <v>4225</v>
      </c>
      <c r="J10" s="68">
        <v>3138</v>
      </c>
      <c r="K10" s="68">
        <v>3130</v>
      </c>
      <c r="L10" s="68">
        <f>3118</f>
        <v>3118</v>
      </c>
      <c r="M10" s="111">
        <v>3044</v>
      </c>
      <c r="N10" s="111">
        <v>2857</v>
      </c>
      <c r="O10" s="111">
        <v>2663</v>
      </c>
      <c r="P10" s="111">
        <v>2329</v>
      </c>
      <c r="Q10" s="111">
        <v>1824</v>
      </c>
      <c r="R10" s="111">
        <v>1475</v>
      </c>
      <c r="S10" s="111"/>
    </row>
    <row r="11" spans="1:19" x14ac:dyDescent="0.2">
      <c r="A11" s="35" t="s">
        <v>91</v>
      </c>
      <c r="B11" s="68">
        <f>B9-B10</f>
        <v>1379</v>
      </c>
      <c r="C11" s="68">
        <f t="shared" ref="C11:I11" si="3">C9-C10</f>
        <v>1406</v>
      </c>
      <c r="D11" s="68">
        <f t="shared" si="3"/>
        <v>1399</v>
      </c>
      <c r="E11" s="68">
        <f t="shared" si="3"/>
        <v>1392</v>
      </c>
      <c r="F11" s="68">
        <f t="shared" si="3"/>
        <v>1434</v>
      </c>
      <c r="G11" s="68">
        <f t="shared" si="3"/>
        <v>1484</v>
      </c>
      <c r="H11" s="68">
        <f t="shared" si="3"/>
        <v>1462</v>
      </c>
      <c r="I11" s="68">
        <f t="shared" si="3"/>
        <v>1445</v>
      </c>
      <c r="J11" s="68">
        <f>J9-J10</f>
        <v>1484</v>
      </c>
      <c r="K11" s="68">
        <f>K9-K10</f>
        <v>1398</v>
      </c>
      <c r="L11" s="68">
        <f>L9-L10</f>
        <v>1311</v>
      </c>
      <c r="M11" s="111">
        <v>1240</v>
      </c>
      <c r="N11" s="111">
        <v>1190</v>
      </c>
      <c r="O11" s="111">
        <v>1122</v>
      </c>
      <c r="P11" s="111">
        <v>966</v>
      </c>
      <c r="Q11" s="111">
        <v>710</v>
      </c>
      <c r="R11" s="111">
        <v>543</v>
      </c>
      <c r="S11" s="111"/>
    </row>
    <row r="12" spans="1:19" x14ac:dyDescent="0.2">
      <c r="B12" s="68"/>
      <c r="C12" s="68"/>
      <c r="D12" s="68"/>
      <c r="E12" s="68"/>
      <c r="F12" s="68"/>
      <c r="G12" s="68"/>
      <c r="H12" s="68"/>
      <c r="I12" s="68"/>
    </row>
    <row r="13" spans="1:19" x14ac:dyDescent="0.2">
      <c r="B13" s="68"/>
      <c r="C13" s="68"/>
      <c r="D13" s="68"/>
      <c r="E13" s="68"/>
      <c r="F13" s="68"/>
      <c r="G13" s="68"/>
      <c r="H13" s="68"/>
      <c r="I13" s="68"/>
    </row>
    <row r="14" spans="1:19" x14ac:dyDescent="0.2">
      <c r="B14" s="68"/>
      <c r="C14" s="68"/>
      <c r="D14" s="68"/>
      <c r="E14" s="68"/>
      <c r="F14" s="68"/>
      <c r="G14" s="68"/>
      <c r="H14" s="68"/>
      <c r="I14" s="68"/>
    </row>
    <row r="16" spans="1:19" x14ac:dyDescent="0.2">
      <c r="B16" s="6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
  <sheetViews>
    <sheetView showGridLines="0" workbookViewId="0">
      <pane xSplit="1" ySplit="2" topLeftCell="B3" activePane="bottomRight" state="frozen"/>
      <selection pane="topRight"/>
      <selection pane="bottomLeft"/>
      <selection pane="bottomRight" activeCell="D35" sqref="D35"/>
    </sheetView>
  </sheetViews>
  <sheetFormatPr defaultRowHeight="11.25" x14ac:dyDescent="0.2"/>
  <cols>
    <col min="1" max="1" width="35.7109375" style="17" customWidth="1"/>
    <col min="2" max="2" width="10.140625" style="1" customWidth="1"/>
    <col min="3" max="3" width="10.7109375" style="1" customWidth="1"/>
    <col min="4" max="4" width="11" style="1" customWidth="1"/>
    <col min="5" max="5" width="9.140625" style="1"/>
    <col min="6" max="6" width="12.28515625" style="1" customWidth="1"/>
    <col min="7" max="16384" width="9.140625" style="1"/>
  </cols>
  <sheetData>
    <row r="1" spans="1:6" s="21" customFormat="1" ht="18" customHeight="1" x14ac:dyDescent="0.2">
      <c r="B1" s="21" t="s">
        <v>113</v>
      </c>
      <c r="F1" s="12" t="s">
        <v>12</v>
      </c>
    </row>
    <row r="2" spans="1:6" s="17" customFormat="1" ht="16.5" customHeight="1" x14ac:dyDescent="0.2">
      <c r="B2" s="29" t="s">
        <v>8</v>
      </c>
      <c r="C2" s="29" t="s">
        <v>40</v>
      </c>
      <c r="D2" s="29" t="s">
        <v>38</v>
      </c>
      <c r="E2" s="29" t="s">
        <v>39</v>
      </c>
    </row>
    <row r="3" spans="1:6" ht="12.75" x14ac:dyDescent="0.2">
      <c r="A3" s="48" t="s">
        <v>21</v>
      </c>
      <c r="B3" s="6"/>
    </row>
    <row r="4" spans="1:6" x14ac:dyDescent="0.2">
      <c r="A4" s="17" t="s">
        <v>37</v>
      </c>
      <c r="B4" s="54">
        <v>52.3</v>
      </c>
      <c r="C4" s="54">
        <v>53.15</v>
      </c>
      <c r="D4" s="54" t="s">
        <v>65</v>
      </c>
      <c r="E4" s="54" t="s">
        <v>66</v>
      </c>
    </row>
    <row r="5" spans="1:6" x14ac:dyDescent="0.2">
      <c r="A5" s="17" t="s">
        <v>58</v>
      </c>
      <c r="B5" s="54">
        <v>11.05</v>
      </c>
      <c r="C5" s="54">
        <v>11.25</v>
      </c>
      <c r="D5" s="54">
        <v>11.45</v>
      </c>
      <c r="E5" s="54">
        <v>11.65</v>
      </c>
    </row>
    <row r="6" spans="1:6" x14ac:dyDescent="0.2">
      <c r="A6" s="18"/>
      <c r="B6" s="54"/>
      <c r="C6" s="54"/>
      <c r="D6" s="54"/>
      <c r="E6" s="54"/>
    </row>
    <row r="7" spans="1:6" x14ac:dyDescent="0.2">
      <c r="A7" s="48" t="s">
        <v>57</v>
      </c>
      <c r="B7" s="54"/>
      <c r="C7" s="54"/>
      <c r="D7" s="54"/>
      <c r="E7" s="54"/>
    </row>
    <row r="8" spans="1:6" x14ac:dyDescent="0.2">
      <c r="A8" s="17" t="s">
        <v>3</v>
      </c>
      <c r="B8" s="54">
        <v>19.850000000000001</v>
      </c>
      <c r="C8" s="54" t="s">
        <v>67</v>
      </c>
      <c r="D8" s="54">
        <v>26</v>
      </c>
      <c r="E8" s="54">
        <v>26.45</v>
      </c>
    </row>
    <row r="9" spans="1:6" x14ac:dyDescent="0.2">
      <c r="A9" s="17" t="s">
        <v>59</v>
      </c>
      <c r="B9" s="54">
        <v>20.9</v>
      </c>
      <c r="C9" s="54" t="s">
        <v>67</v>
      </c>
      <c r="D9" s="54">
        <v>26</v>
      </c>
      <c r="E9" s="54">
        <v>26.45</v>
      </c>
    </row>
    <row r="10" spans="1:6" x14ac:dyDescent="0.2">
      <c r="A10" s="17" t="s">
        <v>24</v>
      </c>
      <c r="B10" s="54">
        <v>25.95</v>
      </c>
      <c r="C10" s="54">
        <v>26.35</v>
      </c>
      <c r="D10" s="54">
        <v>26.75</v>
      </c>
      <c r="E10" s="54">
        <v>27.2</v>
      </c>
    </row>
    <row r="11" spans="1:6" x14ac:dyDescent="0.2">
      <c r="A11" s="35" t="s">
        <v>4</v>
      </c>
      <c r="B11" s="54">
        <v>100</v>
      </c>
      <c r="C11" s="54">
        <v>100</v>
      </c>
      <c r="D11" s="63" t="s">
        <v>64</v>
      </c>
      <c r="E11" s="54">
        <v>135</v>
      </c>
    </row>
    <row r="12" spans="1:6" ht="22.5" x14ac:dyDescent="0.2">
      <c r="A12" s="35" t="s">
        <v>5</v>
      </c>
      <c r="B12" s="54">
        <v>150</v>
      </c>
      <c r="C12" s="54">
        <v>150</v>
      </c>
      <c r="D12" s="63" t="s">
        <v>63</v>
      </c>
      <c r="E12" s="54">
        <v>200</v>
      </c>
    </row>
    <row r="13" spans="1:6" x14ac:dyDescent="0.2">
      <c r="A13" s="35" t="s">
        <v>71</v>
      </c>
      <c r="B13" s="46">
        <v>0.7</v>
      </c>
      <c r="C13" s="46">
        <v>0.7</v>
      </c>
      <c r="D13" s="46">
        <v>0.7</v>
      </c>
      <c r="E13" s="46">
        <v>0.7</v>
      </c>
    </row>
    <row r="14" spans="1:6" x14ac:dyDescent="0.2">
      <c r="B14" s="46"/>
      <c r="C14" s="46"/>
      <c r="D14" s="46"/>
      <c r="E14" s="46"/>
    </row>
    <row r="15" spans="1:6" ht="12.75" x14ac:dyDescent="0.2">
      <c r="A15" s="48" t="s">
        <v>25</v>
      </c>
      <c r="B15" s="47"/>
      <c r="C15" s="7"/>
      <c r="D15" s="3"/>
      <c r="E15" s="3"/>
    </row>
    <row r="16" spans="1:6" x14ac:dyDescent="0.2">
      <c r="A16" s="17" t="s">
        <v>22</v>
      </c>
      <c r="B16" s="54">
        <v>90</v>
      </c>
      <c r="C16" s="54">
        <v>91.45</v>
      </c>
      <c r="D16" s="54">
        <v>92.9</v>
      </c>
      <c r="E16" s="54">
        <v>94.5</v>
      </c>
    </row>
    <row r="17" spans="1:5" x14ac:dyDescent="0.2">
      <c r="A17" s="17" t="s">
        <v>7</v>
      </c>
      <c r="B17" s="46">
        <v>0.55000000000000004</v>
      </c>
      <c r="C17" s="46">
        <v>0.55000000000000004</v>
      </c>
      <c r="D17" s="46">
        <v>0.55000000000000004</v>
      </c>
      <c r="E17" s="46">
        <v>0.55000000000000004</v>
      </c>
    </row>
    <row r="36" spans="3:10" ht="12.75" x14ac:dyDescent="0.2">
      <c r="C36" s="4"/>
      <c r="D36" s="4"/>
      <c r="E36" s="4"/>
      <c r="F36" s="4"/>
      <c r="G36" s="4"/>
      <c r="H36" s="4"/>
      <c r="I36" s="4"/>
      <c r="J36" s="4"/>
    </row>
    <row r="37" spans="3:10" ht="12.75" x14ac:dyDescent="0.2">
      <c r="C37" s="4"/>
      <c r="D37" s="4"/>
      <c r="E37" s="4"/>
      <c r="F37" s="4"/>
      <c r="G37" s="4"/>
      <c r="H37" s="4"/>
      <c r="I37" s="4"/>
      <c r="J37" s="4"/>
    </row>
    <row r="38" spans="3:10" ht="12.75" x14ac:dyDescent="0.2">
      <c r="C38" s="4"/>
      <c r="D38" s="4"/>
      <c r="E38" s="4"/>
      <c r="F38" s="4"/>
      <c r="G38" s="4"/>
      <c r="H38" s="4"/>
      <c r="I38" s="4"/>
      <c r="J38" s="4"/>
    </row>
    <row r="39" spans="3:10" ht="12.75" x14ac:dyDescent="0.2">
      <c r="C39" s="112"/>
      <c r="D39" s="112"/>
      <c r="E39" s="112"/>
      <c r="F39" s="112"/>
      <c r="G39" s="112"/>
      <c r="H39" s="112"/>
      <c r="I39" s="112"/>
      <c r="J39" s="112"/>
    </row>
    <row r="40" spans="3:10" ht="12.75" x14ac:dyDescent="0.2">
      <c r="C40" s="112"/>
      <c r="D40" s="112"/>
      <c r="E40" s="112"/>
      <c r="F40" s="112"/>
      <c r="G40" s="112"/>
      <c r="H40" s="112"/>
      <c r="I40" s="112"/>
      <c r="J40" s="112"/>
    </row>
    <row r="41" spans="3:10" ht="12.75" x14ac:dyDescent="0.2">
      <c r="C41" s="4"/>
      <c r="D41" s="4"/>
      <c r="E41" s="4"/>
      <c r="F41" s="4"/>
      <c r="G41" s="4"/>
      <c r="H41" s="4"/>
      <c r="I41" s="4"/>
      <c r="J41" s="4"/>
    </row>
    <row r="42" spans="3:10" ht="12.75" x14ac:dyDescent="0.2">
      <c r="C42" s="4"/>
      <c r="D42" s="4"/>
      <c r="E42" s="4"/>
      <c r="F42" s="4"/>
      <c r="G42" s="4"/>
      <c r="H42" s="4"/>
      <c r="I42" s="4"/>
      <c r="J42" s="4"/>
    </row>
    <row r="43" spans="3:10" ht="12.75" x14ac:dyDescent="0.2">
      <c r="C43" s="4"/>
      <c r="D43" s="4"/>
      <c r="E43" s="4"/>
      <c r="F43" s="4"/>
      <c r="G43" s="4"/>
      <c r="H43" s="4"/>
      <c r="I43" s="4"/>
      <c r="J43" s="4"/>
    </row>
  </sheetData>
  <mergeCells count="2">
    <mergeCell ref="C39:J39"/>
    <mergeCell ref="C40:J40"/>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14.7109375" style="11" customWidth="1"/>
    <col min="2" max="2" width="12.85546875" style="1" customWidth="1"/>
    <col min="3" max="3" width="14.28515625" style="1" customWidth="1"/>
    <col min="4" max="4" width="11.85546875" style="1" customWidth="1"/>
    <col min="5" max="5" width="11.140625" style="1" customWidth="1"/>
    <col min="6" max="6" width="11.7109375" style="1" customWidth="1"/>
    <col min="7" max="7" width="11.5703125" style="1" customWidth="1"/>
    <col min="8" max="8" width="12.140625" style="1" customWidth="1"/>
    <col min="9" max="16384" width="9.140625" style="1"/>
  </cols>
  <sheetData>
    <row r="1" spans="1:9" s="21" customFormat="1" ht="18" customHeight="1" x14ac:dyDescent="0.2">
      <c r="B1" s="20" t="s">
        <v>114</v>
      </c>
      <c r="I1" s="12" t="s">
        <v>12</v>
      </c>
    </row>
    <row r="2" spans="1:9" s="17" customFormat="1" ht="21" customHeight="1" x14ac:dyDescent="0.2">
      <c r="A2" s="9" t="s">
        <v>11</v>
      </c>
      <c r="B2" s="10" t="s">
        <v>26</v>
      </c>
      <c r="C2" s="10" t="s">
        <v>0</v>
      </c>
      <c r="D2" s="113" t="s">
        <v>1</v>
      </c>
      <c r="E2" s="113"/>
      <c r="F2" s="113"/>
      <c r="G2" s="113"/>
      <c r="H2" s="8" t="s">
        <v>27</v>
      </c>
    </row>
    <row r="3" spans="1:9" s="24" customFormat="1" ht="15" customHeight="1" x14ac:dyDescent="0.2">
      <c r="A3" s="27"/>
      <c r="D3" s="25" t="s">
        <v>28</v>
      </c>
      <c r="E3" s="26" t="s">
        <v>16</v>
      </c>
      <c r="F3" s="25" t="s">
        <v>17</v>
      </c>
      <c r="G3" s="25">
        <v>18</v>
      </c>
    </row>
    <row r="4" spans="1:9" s="2" customFormat="1" x14ac:dyDescent="0.2">
      <c r="A4" s="16">
        <v>32234</v>
      </c>
      <c r="B4" s="54">
        <v>32.1</v>
      </c>
      <c r="C4" s="59" t="s">
        <v>14</v>
      </c>
      <c r="D4" s="54">
        <v>6.05</v>
      </c>
      <c r="E4" s="54">
        <v>11.4</v>
      </c>
      <c r="F4" s="54">
        <v>14.7</v>
      </c>
      <c r="G4" s="54">
        <v>21.35</v>
      </c>
      <c r="H4" s="54">
        <v>51.45</v>
      </c>
    </row>
    <row r="5" spans="1:9" s="2" customFormat="1" x14ac:dyDescent="0.2">
      <c r="A5" s="16">
        <v>32599</v>
      </c>
      <c r="B5" s="54">
        <v>33.6</v>
      </c>
      <c r="C5" s="59" t="s">
        <v>14</v>
      </c>
      <c r="D5" s="54">
        <v>7.3</v>
      </c>
      <c r="E5" s="54">
        <v>12.9</v>
      </c>
      <c r="F5" s="54">
        <v>16.350000000000001</v>
      </c>
      <c r="G5" s="54">
        <v>23.3</v>
      </c>
      <c r="H5" s="54">
        <v>54.8</v>
      </c>
    </row>
    <row r="6" spans="1:9" s="2" customFormat="1" x14ac:dyDescent="0.2">
      <c r="A6" s="16">
        <v>32964</v>
      </c>
      <c r="B6" s="54">
        <v>36.35</v>
      </c>
      <c r="C6" s="59" t="s">
        <v>14</v>
      </c>
      <c r="D6" s="54">
        <v>8.25</v>
      </c>
      <c r="E6" s="54">
        <v>14.15</v>
      </c>
      <c r="F6" s="54">
        <v>17.8</v>
      </c>
      <c r="G6" s="54">
        <v>25.1</v>
      </c>
      <c r="H6" s="54">
        <v>57.6</v>
      </c>
    </row>
    <row r="7" spans="1:9" s="2" customFormat="1" x14ac:dyDescent="0.2">
      <c r="A7" s="16">
        <v>33329</v>
      </c>
      <c r="B7" s="54">
        <v>38.299999999999997</v>
      </c>
      <c r="C7" s="59" t="s">
        <v>14</v>
      </c>
      <c r="D7" s="54">
        <v>9.6999999999999993</v>
      </c>
      <c r="E7" s="54">
        <v>16.100000000000001</v>
      </c>
      <c r="F7" s="54">
        <v>20.05</v>
      </c>
      <c r="G7" s="54">
        <v>27.95</v>
      </c>
      <c r="H7" s="54">
        <v>62.25</v>
      </c>
    </row>
    <row r="8" spans="1:9" s="2" customFormat="1" x14ac:dyDescent="0.2">
      <c r="A8" s="16">
        <v>33695</v>
      </c>
      <c r="B8" s="54">
        <v>41</v>
      </c>
      <c r="C8" s="59" t="s">
        <v>14</v>
      </c>
      <c r="D8" s="54">
        <v>10.4</v>
      </c>
      <c r="E8" s="54">
        <v>17.25</v>
      </c>
      <c r="F8" s="54">
        <v>21.45</v>
      </c>
      <c r="G8" s="54">
        <v>29.9</v>
      </c>
      <c r="H8" s="54">
        <v>66.599999999999994</v>
      </c>
    </row>
    <row r="9" spans="1:9" s="2" customFormat="1" x14ac:dyDescent="0.2">
      <c r="A9" s="16">
        <v>34060</v>
      </c>
      <c r="B9" s="54">
        <v>42.5</v>
      </c>
      <c r="C9" s="59" t="s">
        <v>14</v>
      </c>
      <c r="D9" s="54">
        <v>10.75</v>
      </c>
      <c r="E9" s="54">
        <v>17.850000000000001</v>
      </c>
      <c r="F9" s="54">
        <v>22.2</v>
      </c>
      <c r="G9" s="54">
        <v>31</v>
      </c>
      <c r="H9" s="54">
        <v>69</v>
      </c>
    </row>
    <row r="10" spans="1:9" s="2" customFormat="1" x14ac:dyDescent="0.2">
      <c r="A10" s="16">
        <v>34425</v>
      </c>
      <c r="B10" s="54">
        <v>44.3</v>
      </c>
      <c r="C10" s="59" t="s">
        <v>14</v>
      </c>
      <c r="D10" s="54">
        <v>11.2</v>
      </c>
      <c r="E10" s="54">
        <v>18.55</v>
      </c>
      <c r="F10" s="54">
        <v>23.05</v>
      </c>
      <c r="G10" s="54">
        <v>32.200000000000003</v>
      </c>
      <c r="H10" s="54">
        <v>71.7</v>
      </c>
    </row>
    <row r="11" spans="1:9" s="2" customFormat="1" x14ac:dyDescent="0.2">
      <c r="A11" s="16">
        <v>34790</v>
      </c>
      <c r="B11" s="54">
        <v>45.1</v>
      </c>
      <c r="C11" s="54">
        <v>10</v>
      </c>
      <c r="D11" s="54">
        <v>11.4</v>
      </c>
      <c r="E11" s="54">
        <v>18.899999999999999</v>
      </c>
      <c r="F11" s="54">
        <v>23.45</v>
      </c>
      <c r="G11" s="54">
        <v>32.799999999999997</v>
      </c>
      <c r="H11" s="54">
        <v>73</v>
      </c>
    </row>
    <row r="12" spans="1:9" s="2" customFormat="1" x14ac:dyDescent="0.2">
      <c r="A12" s="16">
        <v>35156</v>
      </c>
      <c r="B12" s="54">
        <v>46.45</v>
      </c>
      <c r="C12" s="54">
        <v>10.3</v>
      </c>
      <c r="D12" s="54">
        <v>11.75</v>
      </c>
      <c r="E12" s="54">
        <v>19.45</v>
      </c>
      <c r="F12" s="54">
        <v>24.15</v>
      </c>
      <c r="G12" s="54">
        <v>33.799999999999997</v>
      </c>
      <c r="H12" s="54">
        <v>75.2</v>
      </c>
    </row>
    <row r="13" spans="1:9" s="2" customFormat="1" ht="15.75" customHeight="1" x14ac:dyDescent="0.2">
      <c r="A13" s="16">
        <v>35521</v>
      </c>
      <c r="B13" s="54">
        <v>47.65</v>
      </c>
      <c r="C13" s="54">
        <v>10.55</v>
      </c>
      <c r="D13" s="54">
        <v>12.05</v>
      </c>
      <c r="E13" s="54">
        <v>19.95</v>
      </c>
      <c r="F13" s="54">
        <v>24.8</v>
      </c>
      <c r="G13" s="54">
        <v>34.700000000000003</v>
      </c>
      <c r="H13" s="54">
        <v>77.150000000000006</v>
      </c>
    </row>
    <row r="14" spans="1:9" s="33" customFormat="1" ht="15.75" customHeight="1" x14ac:dyDescent="0.2">
      <c r="A14" s="34"/>
      <c r="B14" s="30"/>
      <c r="C14" s="30"/>
      <c r="D14" s="30"/>
      <c r="E14" s="31" t="s">
        <v>28</v>
      </c>
      <c r="F14" s="32" t="s">
        <v>18</v>
      </c>
      <c r="G14" s="31" t="s">
        <v>19</v>
      </c>
      <c r="H14" s="30"/>
    </row>
    <row r="15" spans="1:9" s="2" customFormat="1" x14ac:dyDescent="0.2">
      <c r="A15" s="16">
        <v>35886</v>
      </c>
      <c r="B15" s="54">
        <v>48.8</v>
      </c>
      <c r="C15" s="54">
        <v>10.8</v>
      </c>
      <c r="D15" s="54"/>
      <c r="E15" s="54">
        <v>12.35</v>
      </c>
      <c r="F15" s="54">
        <v>20.45</v>
      </c>
      <c r="G15" s="54">
        <v>25.4</v>
      </c>
      <c r="H15" s="54">
        <v>79</v>
      </c>
    </row>
    <row r="16" spans="1:9" s="2" customFormat="1" x14ac:dyDescent="0.2">
      <c r="A16" s="16">
        <v>36100</v>
      </c>
      <c r="B16" s="54">
        <v>48.8</v>
      </c>
      <c r="C16" s="54">
        <v>10.8</v>
      </c>
      <c r="D16" s="54"/>
      <c r="E16" s="54">
        <v>14.85</v>
      </c>
      <c r="F16" s="54">
        <v>20.45</v>
      </c>
      <c r="G16" s="54">
        <v>25.4</v>
      </c>
      <c r="H16" s="54">
        <v>79</v>
      </c>
    </row>
    <row r="17" spans="1:8" s="2" customFormat="1" x14ac:dyDescent="0.2">
      <c r="A17" s="16">
        <v>36251</v>
      </c>
      <c r="B17" s="54">
        <v>49.8</v>
      </c>
      <c r="C17" s="54">
        <v>11.05</v>
      </c>
      <c r="D17" s="54"/>
      <c r="E17" s="54">
        <v>15.15</v>
      </c>
      <c r="F17" s="54">
        <v>20.9</v>
      </c>
      <c r="G17" s="54">
        <v>25.95</v>
      </c>
      <c r="H17" s="54">
        <v>80.650000000000006</v>
      </c>
    </row>
  </sheetData>
  <mergeCells count="1">
    <mergeCell ref="D2:G2"/>
  </mergeCells>
  <phoneticPr fontId="0" type="noConversion"/>
  <pageMargins left="0.75" right="0.75" top="1" bottom="1" header="0.5" footer="0.5"/>
  <pageSetup paperSize="9" orientation="portrait" horizontalDpi="355" verticalDpi="35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RowHeight="11.25" x14ac:dyDescent="0.2"/>
  <cols>
    <col min="1" max="1" width="11.85546875" style="11" customWidth="1"/>
    <col min="2" max="7" width="8.7109375" style="5" customWidth="1"/>
    <col min="8" max="8" width="10.28515625" style="5" customWidth="1"/>
    <col min="9" max="11" width="8.7109375" style="5" customWidth="1"/>
    <col min="12" max="12" width="10" style="5" customWidth="1"/>
    <col min="13" max="13" width="8.7109375" style="1" customWidth="1"/>
    <col min="14" max="16384" width="9.140625" style="1"/>
  </cols>
  <sheetData>
    <row r="1" spans="1:13" s="21" customFormat="1" ht="18" customHeight="1" x14ac:dyDescent="0.2">
      <c r="B1" s="20" t="s">
        <v>115</v>
      </c>
      <c r="C1" s="22"/>
      <c r="D1" s="22"/>
      <c r="E1" s="22"/>
      <c r="F1" s="22"/>
      <c r="G1" s="22"/>
      <c r="H1" s="22"/>
      <c r="I1" s="22"/>
      <c r="J1" s="22"/>
      <c r="K1" s="22"/>
      <c r="L1" s="22"/>
      <c r="M1" s="36" t="s">
        <v>12</v>
      </c>
    </row>
    <row r="2" spans="1:13" s="28" customFormat="1" ht="16.5" customHeight="1" x14ac:dyDescent="0.2">
      <c r="A2" s="9" t="s">
        <v>11</v>
      </c>
      <c r="B2" s="114" t="s">
        <v>29</v>
      </c>
      <c r="C2" s="114"/>
      <c r="D2" s="114"/>
      <c r="E2" s="114"/>
      <c r="F2" s="114"/>
      <c r="G2" s="114"/>
      <c r="H2" s="114"/>
      <c r="I2" s="114" t="s">
        <v>30</v>
      </c>
      <c r="J2" s="114"/>
      <c r="K2" s="114"/>
      <c r="L2" s="114"/>
    </row>
    <row r="3" spans="1:13" s="39" customFormat="1" x14ac:dyDescent="0.2">
      <c r="A3" s="37"/>
      <c r="B3" s="115" t="s">
        <v>31</v>
      </c>
      <c r="C3" s="115"/>
      <c r="D3" s="115"/>
      <c r="E3" s="115"/>
      <c r="F3" s="115"/>
      <c r="G3" s="115"/>
      <c r="H3" s="115"/>
      <c r="I3" s="115" t="s">
        <v>32</v>
      </c>
      <c r="J3" s="115"/>
      <c r="K3" s="115"/>
      <c r="L3" s="115"/>
    </row>
    <row r="4" spans="1:13" s="39" customFormat="1" ht="33" customHeight="1" x14ac:dyDescent="0.2">
      <c r="A4" s="37"/>
      <c r="B4" s="38">
        <v>1</v>
      </c>
      <c r="C4" s="38">
        <v>2</v>
      </c>
      <c r="D4" s="38">
        <v>3</v>
      </c>
      <c r="E4" s="38">
        <v>4</v>
      </c>
      <c r="F4" s="38">
        <v>5</v>
      </c>
      <c r="G4" s="38">
        <v>6</v>
      </c>
      <c r="H4" s="38" t="s">
        <v>2</v>
      </c>
      <c r="I4" s="38">
        <v>1</v>
      </c>
      <c r="J4" s="38">
        <v>2</v>
      </c>
      <c r="K4" s="38">
        <v>3</v>
      </c>
      <c r="L4" s="38" t="s">
        <v>2</v>
      </c>
    </row>
    <row r="5" spans="1:13" s="23" customFormat="1" x14ac:dyDescent="0.2">
      <c r="A5" s="40">
        <v>26148</v>
      </c>
      <c r="B5" s="60">
        <v>18</v>
      </c>
      <c r="C5" s="60">
        <v>20</v>
      </c>
      <c r="D5" s="60">
        <v>22</v>
      </c>
      <c r="E5" s="60">
        <v>24</v>
      </c>
      <c r="F5" s="60">
        <v>26</v>
      </c>
      <c r="G5" s="60">
        <v>28</v>
      </c>
      <c r="H5" s="60">
        <v>2</v>
      </c>
      <c r="I5" s="60">
        <v>4</v>
      </c>
      <c r="J5" s="60">
        <v>4</v>
      </c>
      <c r="K5" s="60">
        <v>4</v>
      </c>
      <c r="L5" s="61" t="s">
        <v>13</v>
      </c>
    </row>
    <row r="6" spans="1:13" s="23" customFormat="1" x14ac:dyDescent="0.2">
      <c r="A6" s="40">
        <v>26393</v>
      </c>
      <c r="B6" s="60">
        <v>20</v>
      </c>
      <c r="C6" s="60">
        <v>22</v>
      </c>
      <c r="D6" s="60">
        <v>24</v>
      </c>
      <c r="E6" s="60">
        <v>26</v>
      </c>
      <c r="F6" s="60">
        <v>28</v>
      </c>
      <c r="G6" s="60">
        <v>30</v>
      </c>
      <c r="H6" s="60">
        <v>2</v>
      </c>
      <c r="I6" s="60">
        <v>5</v>
      </c>
      <c r="J6" s="60">
        <v>5</v>
      </c>
      <c r="K6" s="60">
        <v>5</v>
      </c>
      <c r="L6" s="61" t="s">
        <v>13</v>
      </c>
    </row>
    <row r="7" spans="1:13" s="23" customFormat="1" x14ac:dyDescent="0.2">
      <c r="A7" s="40">
        <v>26757</v>
      </c>
      <c r="B7" s="60">
        <v>21</v>
      </c>
      <c r="C7" s="60">
        <v>23.5</v>
      </c>
      <c r="D7" s="60">
        <v>26</v>
      </c>
      <c r="E7" s="60">
        <v>28.5</v>
      </c>
      <c r="F7" s="60">
        <v>30.5</v>
      </c>
      <c r="G7" s="60">
        <v>32.5</v>
      </c>
      <c r="H7" s="60">
        <v>2</v>
      </c>
      <c r="I7" s="60">
        <v>5</v>
      </c>
      <c r="J7" s="60">
        <v>5</v>
      </c>
      <c r="K7" s="60">
        <v>5</v>
      </c>
      <c r="L7" s="61" t="s">
        <v>13</v>
      </c>
    </row>
    <row r="8" spans="1:13" s="23" customFormat="1" x14ac:dyDescent="0.2">
      <c r="A8" s="40">
        <v>26939</v>
      </c>
      <c r="B8" s="60">
        <v>21.5</v>
      </c>
      <c r="C8" s="60">
        <v>24</v>
      </c>
      <c r="D8" s="60">
        <v>26.5</v>
      </c>
      <c r="E8" s="60">
        <v>29</v>
      </c>
      <c r="F8" s="60">
        <v>31.5</v>
      </c>
      <c r="G8" s="60">
        <v>34</v>
      </c>
      <c r="H8" s="60">
        <v>2.5</v>
      </c>
      <c r="I8" s="60">
        <v>5</v>
      </c>
      <c r="J8" s="60">
        <v>5</v>
      </c>
      <c r="K8" s="60">
        <v>6</v>
      </c>
      <c r="L8" s="61" t="s">
        <v>13</v>
      </c>
    </row>
    <row r="9" spans="1:13" s="23" customFormat="1" x14ac:dyDescent="0.2">
      <c r="A9" s="40">
        <v>27233</v>
      </c>
      <c r="B9" s="60">
        <v>25</v>
      </c>
      <c r="C9" s="60">
        <v>28</v>
      </c>
      <c r="D9" s="60">
        <v>31</v>
      </c>
      <c r="E9" s="60">
        <v>34</v>
      </c>
      <c r="F9" s="60">
        <v>37</v>
      </c>
      <c r="G9" s="60">
        <v>40</v>
      </c>
      <c r="H9" s="60">
        <v>3</v>
      </c>
      <c r="I9" s="60">
        <v>5.5</v>
      </c>
      <c r="J9" s="60">
        <v>5.5</v>
      </c>
      <c r="K9" s="60">
        <v>7</v>
      </c>
      <c r="L9" s="61" t="s">
        <v>13</v>
      </c>
    </row>
    <row r="10" spans="1:13" s="23" customFormat="1" x14ac:dyDescent="0.2">
      <c r="A10" s="40">
        <v>27597</v>
      </c>
      <c r="B10" s="60">
        <v>31.5</v>
      </c>
      <c r="C10" s="60">
        <v>35</v>
      </c>
      <c r="D10" s="60">
        <v>38.5</v>
      </c>
      <c r="E10" s="60">
        <v>42</v>
      </c>
      <c r="F10" s="60">
        <v>45.5</v>
      </c>
      <c r="G10" s="60">
        <v>49</v>
      </c>
      <c r="H10" s="60">
        <v>3.5</v>
      </c>
      <c r="I10" s="60">
        <v>7</v>
      </c>
      <c r="J10" s="60">
        <v>7.5</v>
      </c>
      <c r="K10" s="60">
        <v>8</v>
      </c>
      <c r="L10" s="60">
        <v>0.5</v>
      </c>
    </row>
    <row r="11" spans="1:13" s="23" customFormat="1" x14ac:dyDescent="0.2">
      <c r="A11" s="40">
        <v>27961</v>
      </c>
      <c r="B11" s="60">
        <v>39</v>
      </c>
      <c r="C11" s="60">
        <v>43.5</v>
      </c>
      <c r="D11" s="60">
        <v>48</v>
      </c>
      <c r="E11" s="60">
        <v>52.5</v>
      </c>
      <c r="F11" s="60">
        <v>57</v>
      </c>
      <c r="G11" s="60">
        <v>61.5</v>
      </c>
      <c r="H11" s="60">
        <v>4.5</v>
      </c>
      <c r="I11" s="60">
        <v>8.5</v>
      </c>
      <c r="J11" s="60">
        <v>9</v>
      </c>
      <c r="K11" s="60">
        <v>9.5</v>
      </c>
      <c r="L11" s="60">
        <v>0.5</v>
      </c>
    </row>
    <row r="12" spans="1:13" s="23" customFormat="1" x14ac:dyDescent="0.2">
      <c r="A12" s="41" t="s">
        <v>61</v>
      </c>
      <c r="B12" s="60">
        <v>39</v>
      </c>
      <c r="C12" s="60">
        <v>42.5</v>
      </c>
      <c r="D12" s="60">
        <v>46</v>
      </c>
      <c r="E12" s="60">
        <v>49.5</v>
      </c>
      <c r="F12" s="60">
        <v>53</v>
      </c>
      <c r="G12" s="60">
        <v>56.5</v>
      </c>
      <c r="H12" s="60">
        <v>3.5</v>
      </c>
      <c r="I12" s="60">
        <v>85</v>
      </c>
      <c r="J12" s="60">
        <v>9</v>
      </c>
      <c r="K12" s="60">
        <v>9.5</v>
      </c>
      <c r="L12" s="60">
        <v>0.5</v>
      </c>
    </row>
    <row r="13" spans="1:13" s="23" customFormat="1" x14ac:dyDescent="0.2">
      <c r="A13" s="40">
        <v>28325</v>
      </c>
      <c r="B13" s="60">
        <v>41.5</v>
      </c>
      <c r="C13" s="60">
        <v>45</v>
      </c>
      <c r="D13" s="60">
        <v>48.5</v>
      </c>
      <c r="E13" s="60">
        <v>52</v>
      </c>
      <c r="F13" s="60">
        <v>55.5</v>
      </c>
      <c r="G13" s="60">
        <v>59</v>
      </c>
      <c r="H13" s="60">
        <v>3.5</v>
      </c>
      <c r="I13" s="60">
        <v>8.5</v>
      </c>
      <c r="J13" s="60">
        <v>9</v>
      </c>
      <c r="K13" s="60">
        <v>9.5</v>
      </c>
      <c r="L13" s="60">
        <v>0.5</v>
      </c>
    </row>
    <row r="14" spans="1:13" s="23" customFormat="1" x14ac:dyDescent="0.2">
      <c r="A14" s="40">
        <v>28444</v>
      </c>
      <c r="B14" s="60">
        <v>43.8</v>
      </c>
      <c r="C14" s="60">
        <v>47.8</v>
      </c>
      <c r="D14" s="60">
        <v>51.8</v>
      </c>
      <c r="E14" s="60">
        <v>55.8</v>
      </c>
      <c r="F14" s="60">
        <v>59.8</v>
      </c>
      <c r="G14" s="60">
        <v>63.8</v>
      </c>
      <c r="H14" s="60">
        <v>4</v>
      </c>
      <c r="I14" s="60">
        <v>9.5</v>
      </c>
      <c r="J14" s="60">
        <v>10.5</v>
      </c>
      <c r="K14" s="60">
        <v>11.5</v>
      </c>
      <c r="L14" s="60">
        <v>1</v>
      </c>
    </row>
    <row r="15" spans="1:13" s="23" customFormat="1" x14ac:dyDescent="0.2">
      <c r="A15" s="40">
        <v>28808</v>
      </c>
      <c r="B15" s="60">
        <v>46</v>
      </c>
      <c r="C15" s="60">
        <v>50</v>
      </c>
      <c r="D15" s="60">
        <v>54</v>
      </c>
      <c r="E15" s="60">
        <v>58</v>
      </c>
      <c r="F15" s="60">
        <v>62</v>
      </c>
      <c r="G15" s="60">
        <v>66</v>
      </c>
      <c r="H15" s="60">
        <v>4</v>
      </c>
      <c r="I15" s="60">
        <v>10.5</v>
      </c>
      <c r="J15" s="60">
        <v>11.5</v>
      </c>
      <c r="K15" s="60">
        <v>12.5</v>
      </c>
      <c r="L15" s="60">
        <v>1</v>
      </c>
    </row>
    <row r="16" spans="1:13" s="23" customFormat="1" x14ac:dyDescent="0.2">
      <c r="A16" s="40">
        <v>29172</v>
      </c>
      <c r="B16" s="60">
        <v>56</v>
      </c>
      <c r="C16" s="60">
        <v>60.5</v>
      </c>
      <c r="D16" s="60">
        <v>65</v>
      </c>
      <c r="E16" s="60">
        <v>69.5</v>
      </c>
      <c r="F16" s="60">
        <v>74</v>
      </c>
      <c r="G16" s="60">
        <v>78.5</v>
      </c>
      <c r="H16" s="60">
        <v>4.5</v>
      </c>
      <c r="I16" s="60">
        <v>13.5</v>
      </c>
      <c r="J16" s="60">
        <v>14.5</v>
      </c>
      <c r="K16" s="60">
        <v>15.5</v>
      </c>
      <c r="L16" s="60">
        <v>1</v>
      </c>
    </row>
    <row r="17" spans="1:13" s="23" customFormat="1" x14ac:dyDescent="0.2">
      <c r="A17" s="40">
        <v>29550</v>
      </c>
      <c r="B17" s="60">
        <v>67</v>
      </c>
      <c r="C17" s="60">
        <v>74</v>
      </c>
      <c r="D17" s="60">
        <v>81</v>
      </c>
      <c r="E17" s="60">
        <v>88</v>
      </c>
      <c r="F17" s="60">
        <v>95</v>
      </c>
      <c r="G17" s="60">
        <v>102</v>
      </c>
      <c r="H17" s="60">
        <v>7</v>
      </c>
      <c r="I17" s="60">
        <v>17</v>
      </c>
      <c r="J17" s="60">
        <v>18.5</v>
      </c>
      <c r="K17" s="60">
        <v>20</v>
      </c>
      <c r="L17" s="60">
        <v>1.5</v>
      </c>
    </row>
    <row r="18" spans="1:13" s="23" customFormat="1" x14ac:dyDescent="0.2">
      <c r="A18" s="40">
        <v>29914</v>
      </c>
      <c r="B18" s="60">
        <v>74</v>
      </c>
      <c r="C18" s="60">
        <v>82</v>
      </c>
      <c r="D18" s="60">
        <v>90</v>
      </c>
      <c r="E18" s="60">
        <v>98</v>
      </c>
      <c r="F18" s="60">
        <v>106</v>
      </c>
      <c r="G18" s="60">
        <v>114</v>
      </c>
      <c r="H18" s="60">
        <v>8</v>
      </c>
      <c r="I18" s="60">
        <v>18.5</v>
      </c>
      <c r="J18" s="60">
        <v>20</v>
      </c>
      <c r="K18" s="60">
        <v>21.5</v>
      </c>
      <c r="L18" s="60">
        <v>1.5</v>
      </c>
    </row>
    <row r="19" spans="1:13" s="23" customFormat="1" x14ac:dyDescent="0.2">
      <c r="A19" s="40">
        <v>30278</v>
      </c>
      <c r="B19" s="60">
        <v>82.5</v>
      </c>
      <c r="C19" s="60">
        <v>91.5</v>
      </c>
      <c r="D19" s="60">
        <v>100.5</v>
      </c>
      <c r="E19" s="60">
        <v>109.5</v>
      </c>
      <c r="F19" s="60">
        <v>118.5</v>
      </c>
      <c r="G19" s="60">
        <v>127.5</v>
      </c>
      <c r="H19" s="60">
        <v>9</v>
      </c>
      <c r="I19" s="60">
        <v>21</v>
      </c>
      <c r="J19" s="60">
        <v>23</v>
      </c>
      <c r="K19" s="60">
        <v>25</v>
      </c>
      <c r="L19" s="60">
        <v>2</v>
      </c>
    </row>
    <row r="20" spans="1:13" s="23" customFormat="1" x14ac:dyDescent="0.2">
      <c r="A20" s="40">
        <v>30642</v>
      </c>
      <c r="B20" s="60">
        <v>85.5</v>
      </c>
      <c r="C20" s="60">
        <v>95</v>
      </c>
      <c r="D20" s="60">
        <v>104.5</v>
      </c>
      <c r="E20" s="60">
        <v>114</v>
      </c>
      <c r="F20" s="60">
        <v>123.5</v>
      </c>
      <c r="G20" s="60">
        <v>133</v>
      </c>
      <c r="H20" s="60">
        <v>9.5</v>
      </c>
      <c r="I20" s="60">
        <v>22</v>
      </c>
      <c r="J20" s="60">
        <v>24</v>
      </c>
      <c r="K20" s="60">
        <v>26</v>
      </c>
      <c r="L20" s="60">
        <v>2</v>
      </c>
    </row>
    <row r="21" spans="1:13" s="23" customFormat="1" x14ac:dyDescent="0.2">
      <c r="A21" s="40">
        <v>31006</v>
      </c>
      <c r="B21" s="60">
        <v>90</v>
      </c>
      <c r="C21" s="60">
        <v>100</v>
      </c>
      <c r="D21" s="60">
        <v>110</v>
      </c>
      <c r="E21" s="60">
        <v>120</v>
      </c>
      <c r="F21" s="60">
        <v>130</v>
      </c>
      <c r="G21" s="60">
        <v>140</v>
      </c>
      <c r="H21" s="60">
        <v>10</v>
      </c>
      <c r="I21" s="60">
        <v>23</v>
      </c>
      <c r="J21" s="60">
        <v>25</v>
      </c>
      <c r="K21" s="60">
        <v>27</v>
      </c>
      <c r="L21" s="60">
        <v>2</v>
      </c>
    </row>
    <row r="22" spans="1:13" s="13" customFormat="1" x14ac:dyDescent="0.2">
      <c r="A22" s="40"/>
      <c r="B22" s="42"/>
      <c r="C22" s="42"/>
      <c r="D22" s="42"/>
      <c r="E22" s="42"/>
      <c r="F22" s="42"/>
      <c r="G22" s="42"/>
      <c r="H22" s="42"/>
      <c r="I22" s="42"/>
      <c r="J22" s="42"/>
      <c r="K22" s="42"/>
      <c r="L22" s="42"/>
    </row>
    <row r="23" spans="1:13" s="28" customFormat="1" ht="18.75" customHeight="1" x14ac:dyDescent="0.2">
      <c r="A23" s="40"/>
      <c r="B23" s="113" t="s">
        <v>33</v>
      </c>
      <c r="C23" s="113"/>
      <c r="D23" s="113"/>
      <c r="E23" s="113"/>
      <c r="F23" s="113"/>
      <c r="G23" s="113"/>
      <c r="H23" s="113" t="s">
        <v>34</v>
      </c>
      <c r="I23" s="113"/>
      <c r="J23" s="113"/>
      <c r="K23" s="113"/>
      <c r="L23" s="113"/>
      <c r="M23" s="113"/>
    </row>
    <row r="24" spans="1:13" s="39" customFormat="1" ht="15" customHeight="1" x14ac:dyDescent="0.2">
      <c r="A24" s="55"/>
      <c r="B24" s="116" t="s">
        <v>10</v>
      </c>
      <c r="C24" s="116"/>
      <c r="D24" s="116"/>
      <c r="E24" s="116" t="s">
        <v>9</v>
      </c>
      <c r="F24" s="116"/>
      <c r="G24" s="116"/>
      <c r="H24" s="116" t="s">
        <v>10</v>
      </c>
      <c r="I24" s="116"/>
      <c r="J24" s="116"/>
      <c r="K24" s="116" t="s">
        <v>9</v>
      </c>
      <c r="L24" s="116"/>
      <c r="M24" s="116"/>
    </row>
    <row r="25" spans="1:13" s="45" customFormat="1" ht="15" customHeight="1" x14ac:dyDescent="0.2">
      <c r="A25" s="55"/>
      <c r="B25" s="43" t="s">
        <v>15</v>
      </c>
      <c r="C25" s="44" t="s">
        <v>16</v>
      </c>
      <c r="D25" s="43" t="s">
        <v>35</v>
      </c>
      <c r="E25" s="43" t="s">
        <v>15</v>
      </c>
      <c r="F25" s="44" t="s">
        <v>16</v>
      </c>
      <c r="G25" s="43" t="s">
        <v>35</v>
      </c>
      <c r="H25" s="43" t="s">
        <v>15</v>
      </c>
      <c r="I25" s="44" t="s">
        <v>16</v>
      </c>
      <c r="J25" s="43" t="s">
        <v>35</v>
      </c>
      <c r="K25" s="43" t="s">
        <v>15</v>
      </c>
      <c r="L25" s="44" t="s">
        <v>16</v>
      </c>
      <c r="M25" s="43" t="s">
        <v>35</v>
      </c>
    </row>
    <row r="26" spans="1:13" s="23" customFormat="1" x14ac:dyDescent="0.2">
      <c r="A26" s="40">
        <v>31377</v>
      </c>
      <c r="B26" s="62">
        <v>97.5</v>
      </c>
      <c r="C26" s="62">
        <v>98.5</v>
      </c>
      <c r="D26" s="62">
        <v>99.5</v>
      </c>
      <c r="E26" s="62">
        <v>11.5</v>
      </c>
      <c r="F26" s="62">
        <v>12.5</v>
      </c>
      <c r="G26" s="62">
        <v>13.5</v>
      </c>
      <c r="H26" s="62">
        <v>25</v>
      </c>
      <c r="I26" s="62">
        <v>25.5</v>
      </c>
      <c r="J26" s="62">
        <v>26</v>
      </c>
      <c r="K26" s="62">
        <v>2.5</v>
      </c>
      <c r="L26" s="62">
        <v>3</v>
      </c>
      <c r="M26" s="62">
        <v>3.5</v>
      </c>
    </row>
    <row r="27" spans="1:13" s="23" customFormat="1" x14ac:dyDescent="0.2">
      <c r="A27" s="40">
        <v>31621</v>
      </c>
      <c r="B27" s="62">
        <v>98.6</v>
      </c>
      <c r="C27" s="62">
        <v>99.6</v>
      </c>
      <c r="D27" s="62">
        <v>100.6</v>
      </c>
      <c r="E27" s="62">
        <v>11.65</v>
      </c>
      <c r="F27" s="62">
        <v>12.65</v>
      </c>
      <c r="G27" s="62">
        <v>13.65</v>
      </c>
      <c r="H27" s="62">
        <v>25.3</v>
      </c>
      <c r="I27" s="62">
        <v>25.8</v>
      </c>
      <c r="J27" s="62">
        <v>26.3</v>
      </c>
      <c r="K27" s="62">
        <v>2.5499999999999998</v>
      </c>
      <c r="L27" s="62">
        <v>3.05</v>
      </c>
      <c r="M27" s="62">
        <v>3.55</v>
      </c>
    </row>
    <row r="28" spans="1:13" s="23" customFormat="1" x14ac:dyDescent="0.2">
      <c r="A28" s="40">
        <v>31873</v>
      </c>
      <c r="B28" s="62">
        <v>100.7</v>
      </c>
      <c r="C28" s="62">
        <v>101.75</v>
      </c>
      <c r="D28" s="62">
        <v>102.8</v>
      </c>
      <c r="E28" s="62">
        <v>11.9</v>
      </c>
      <c r="F28" s="62">
        <v>12.95</v>
      </c>
      <c r="G28" s="62">
        <v>14</v>
      </c>
      <c r="H28" s="62">
        <v>25.85</v>
      </c>
      <c r="I28" s="62">
        <v>26.4</v>
      </c>
      <c r="J28" s="62">
        <v>26.9</v>
      </c>
      <c r="K28" s="62">
        <v>2.6</v>
      </c>
      <c r="L28" s="62">
        <v>3.15</v>
      </c>
      <c r="M28" s="62">
        <v>3.65</v>
      </c>
    </row>
  </sheetData>
  <mergeCells count="10">
    <mergeCell ref="B2:H2"/>
    <mergeCell ref="I2:L2"/>
    <mergeCell ref="I3:L3"/>
    <mergeCell ref="B3:H3"/>
    <mergeCell ref="K24:M24"/>
    <mergeCell ref="H23:M23"/>
    <mergeCell ref="B24:D24"/>
    <mergeCell ref="B23:G23"/>
    <mergeCell ref="E24:G24"/>
    <mergeCell ref="H24:J24"/>
  </mergeCells>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5"/>
  <sheetViews>
    <sheetView showGridLines="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 width="13.28515625" style="11" customWidth="1"/>
    <col min="2" max="2" width="17.42578125" style="1" customWidth="1"/>
    <col min="3" max="3" width="19" style="1" customWidth="1"/>
    <col min="4" max="16384" width="9.140625" style="1"/>
  </cols>
  <sheetData>
    <row r="1" spans="1:3" s="21" customFormat="1" ht="18" customHeight="1" x14ac:dyDescent="0.2">
      <c r="B1" s="20" t="s">
        <v>60</v>
      </c>
    </row>
    <row r="2" spans="1:3" s="17" customFormat="1" ht="16.5" customHeight="1" x14ac:dyDescent="0.2">
      <c r="A2" s="11" t="s">
        <v>11</v>
      </c>
      <c r="B2" s="29" t="s">
        <v>20</v>
      </c>
      <c r="C2" s="29" t="s">
        <v>36</v>
      </c>
    </row>
    <row r="3" spans="1:3" x14ac:dyDescent="0.2">
      <c r="A3" s="19">
        <v>26204</v>
      </c>
      <c r="B3" s="3">
        <v>55</v>
      </c>
      <c r="C3" s="14">
        <v>1.73</v>
      </c>
    </row>
    <row r="4" spans="1:3" x14ac:dyDescent="0.2">
      <c r="A4" s="19">
        <v>26414</v>
      </c>
      <c r="B4" s="3">
        <v>89</v>
      </c>
      <c r="C4" s="14">
        <v>2.39</v>
      </c>
    </row>
    <row r="5" spans="1:3" x14ac:dyDescent="0.2">
      <c r="A5" s="19">
        <v>26778</v>
      </c>
      <c r="B5" s="3">
        <v>87</v>
      </c>
      <c r="C5" s="14">
        <v>2.61</v>
      </c>
    </row>
    <row r="6" spans="1:3" x14ac:dyDescent="0.2">
      <c r="A6" s="19">
        <v>27149</v>
      </c>
      <c r="B6" s="3">
        <v>76</v>
      </c>
      <c r="C6" s="14">
        <v>2.2400000000000002</v>
      </c>
    </row>
    <row r="7" spans="1:3" x14ac:dyDescent="0.2">
      <c r="A7" s="19">
        <v>27513</v>
      </c>
      <c r="B7" s="3">
        <v>57</v>
      </c>
      <c r="C7" s="14">
        <v>2.82</v>
      </c>
    </row>
    <row r="8" spans="1:3" x14ac:dyDescent="0.2">
      <c r="A8" s="19">
        <v>27877</v>
      </c>
      <c r="B8" s="3">
        <v>60</v>
      </c>
      <c r="C8" s="14">
        <v>3.47</v>
      </c>
    </row>
    <row r="9" spans="1:3" x14ac:dyDescent="0.2">
      <c r="A9" s="19">
        <v>28241</v>
      </c>
      <c r="B9" s="3">
        <v>84</v>
      </c>
      <c r="C9" s="14">
        <v>4.88</v>
      </c>
    </row>
    <row r="10" spans="1:3" x14ac:dyDescent="0.2">
      <c r="A10" s="19">
        <v>28605</v>
      </c>
      <c r="B10" s="3">
        <v>96</v>
      </c>
      <c r="C10" s="14">
        <v>5.58</v>
      </c>
    </row>
    <row r="11" spans="1:3" x14ac:dyDescent="0.2">
      <c r="A11" s="19">
        <v>28969</v>
      </c>
      <c r="B11" s="3">
        <v>78</v>
      </c>
      <c r="C11" s="14">
        <v>5.17</v>
      </c>
    </row>
    <row r="12" spans="1:3" x14ac:dyDescent="0.2">
      <c r="A12" s="19">
        <v>29340</v>
      </c>
      <c r="B12" s="3">
        <v>88</v>
      </c>
      <c r="C12" s="14">
        <v>7.85</v>
      </c>
    </row>
    <row r="13" spans="1:3" x14ac:dyDescent="0.2">
      <c r="A13" s="19">
        <v>29704</v>
      </c>
      <c r="B13" s="3">
        <v>112</v>
      </c>
      <c r="C13" s="14">
        <v>9.9499999999999993</v>
      </c>
    </row>
    <row r="14" spans="1:3" x14ac:dyDescent="0.2">
      <c r="A14" s="19">
        <v>30068</v>
      </c>
      <c r="B14" s="3">
        <v>143</v>
      </c>
      <c r="C14" s="14">
        <v>10.54</v>
      </c>
    </row>
    <row r="15" spans="1:3" x14ac:dyDescent="0.2">
      <c r="A15" s="19">
        <v>30432</v>
      </c>
      <c r="B15" s="3">
        <v>186</v>
      </c>
      <c r="C15" s="14">
        <v>12</v>
      </c>
    </row>
    <row r="16" spans="1:3" x14ac:dyDescent="0.2">
      <c r="A16" s="19">
        <v>30796</v>
      </c>
      <c r="B16" s="3">
        <v>203</v>
      </c>
      <c r="C16" s="14">
        <v>12.2</v>
      </c>
    </row>
    <row r="17" spans="1:3" x14ac:dyDescent="0.2">
      <c r="A17" s="19">
        <v>31167</v>
      </c>
      <c r="B17" s="3">
        <v>199</v>
      </c>
      <c r="C17" s="14">
        <v>12.2</v>
      </c>
    </row>
    <row r="18" spans="1:3" x14ac:dyDescent="0.2">
      <c r="A18" s="19">
        <v>31531</v>
      </c>
      <c r="B18" s="3">
        <v>200</v>
      </c>
      <c r="C18" s="14">
        <v>13.5</v>
      </c>
    </row>
    <row r="19" spans="1:3" x14ac:dyDescent="0.2">
      <c r="A19" s="19">
        <v>31895</v>
      </c>
      <c r="B19" s="3">
        <v>220</v>
      </c>
      <c r="C19" s="14">
        <v>15.2</v>
      </c>
    </row>
    <row r="20" spans="1:3" x14ac:dyDescent="0.2">
      <c r="A20" s="19">
        <v>32244</v>
      </c>
      <c r="B20" s="3">
        <v>213</v>
      </c>
      <c r="C20" s="14">
        <v>15.74</v>
      </c>
    </row>
    <row r="21" spans="1:3" x14ac:dyDescent="0.2">
      <c r="A21" s="19">
        <v>32628</v>
      </c>
      <c r="B21" s="15">
        <v>286</v>
      </c>
      <c r="C21" s="14">
        <v>25.2</v>
      </c>
    </row>
    <row r="22" spans="1:3" x14ac:dyDescent="0.2">
      <c r="A22" s="19">
        <v>32904</v>
      </c>
      <c r="B22" s="15">
        <v>299.5</v>
      </c>
      <c r="C22" s="14">
        <v>27.51</v>
      </c>
    </row>
    <row r="23" spans="1:3" x14ac:dyDescent="0.2">
      <c r="A23" s="19">
        <v>33269</v>
      </c>
      <c r="B23" s="15">
        <v>315.39999999999998</v>
      </c>
      <c r="C23" s="14">
        <v>30.35</v>
      </c>
    </row>
    <row r="24" spans="1:3" x14ac:dyDescent="0.2">
      <c r="A24" s="19">
        <v>33634</v>
      </c>
      <c r="B24" s="15">
        <v>349.5</v>
      </c>
      <c r="C24" s="14">
        <v>34.82</v>
      </c>
    </row>
    <row r="25" spans="1:3" x14ac:dyDescent="0.2">
      <c r="A25" s="19">
        <v>34028</v>
      </c>
      <c r="B25" s="15">
        <v>473.8</v>
      </c>
      <c r="C25" s="14">
        <v>42.28</v>
      </c>
    </row>
    <row r="26" spans="1:3" x14ac:dyDescent="0.2">
      <c r="A26" s="19">
        <v>34393</v>
      </c>
      <c r="B26" s="15">
        <v>528.79999999999995</v>
      </c>
      <c r="C26" s="14">
        <v>46.04</v>
      </c>
    </row>
    <row r="27" spans="1:3" x14ac:dyDescent="0.2">
      <c r="A27" s="19">
        <v>34758</v>
      </c>
      <c r="B27" s="15">
        <v>595</v>
      </c>
      <c r="C27" s="14">
        <v>49.79</v>
      </c>
    </row>
    <row r="28" spans="1:3" x14ac:dyDescent="0.2">
      <c r="A28" s="19">
        <v>35124</v>
      </c>
      <c r="B28" s="15">
        <v>666.8</v>
      </c>
      <c r="C28" s="14">
        <v>54.98</v>
      </c>
    </row>
    <row r="29" spans="1:3" x14ac:dyDescent="0.2">
      <c r="A29" s="19">
        <v>35489</v>
      </c>
      <c r="B29" s="15">
        <v>733.5</v>
      </c>
      <c r="C29" s="14">
        <v>56.92</v>
      </c>
    </row>
    <row r="30" spans="1:3" x14ac:dyDescent="0.2">
      <c r="A30" s="19">
        <v>35854</v>
      </c>
      <c r="B30" s="15">
        <v>760.4</v>
      </c>
      <c r="C30" s="14">
        <v>58.9</v>
      </c>
    </row>
    <row r="31" spans="1:3" x14ac:dyDescent="0.2">
      <c r="A31" s="19">
        <v>36219</v>
      </c>
      <c r="B31" s="15">
        <v>788.1</v>
      </c>
      <c r="C31" s="14">
        <v>61.83</v>
      </c>
    </row>
    <row r="32" spans="1:3" x14ac:dyDescent="0.2">
      <c r="A32" s="19">
        <v>36584</v>
      </c>
      <c r="B32" s="1">
        <v>989</v>
      </c>
      <c r="C32" s="1">
        <v>70.77</v>
      </c>
    </row>
    <row r="33" spans="1:3" x14ac:dyDescent="0.2">
      <c r="A33" s="19">
        <v>36950</v>
      </c>
      <c r="B33" s="1">
        <v>1182</v>
      </c>
      <c r="C33" s="1">
        <v>79.58</v>
      </c>
    </row>
    <row r="34" spans="1:3" x14ac:dyDescent="0.2">
      <c r="A34" s="19">
        <v>37315</v>
      </c>
      <c r="B34" s="1">
        <v>1269</v>
      </c>
      <c r="C34" s="1">
        <v>83.14</v>
      </c>
    </row>
    <row r="35" spans="1:3" x14ac:dyDescent="0.2">
      <c r="A35" s="19">
        <v>37680</v>
      </c>
      <c r="B35" s="1">
        <v>1427</v>
      </c>
      <c r="C35" s="1">
        <v>86.33</v>
      </c>
    </row>
  </sheetData>
  <phoneticPr fontId="0"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D28"/>
  <sheetViews>
    <sheetView showGridLines="0" workbookViewId="0">
      <pane xSplit="1" ySplit="2" topLeftCell="B3" activePane="bottomRight" state="frozen"/>
      <selection pane="topRight"/>
      <selection pane="bottomLeft"/>
      <selection pane="bottomRight"/>
    </sheetView>
  </sheetViews>
  <sheetFormatPr defaultRowHeight="11.25" x14ac:dyDescent="0.2"/>
  <cols>
    <col min="1" max="1" width="22.140625" style="70" customWidth="1"/>
    <col min="2" max="2" width="10.140625" style="69" customWidth="1"/>
    <col min="3" max="4" width="10.42578125" style="69" customWidth="1"/>
    <col min="5" max="5" width="10.5703125" style="69" customWidth="1"/>
    <col min="6" max="6" width="9.42578125" style="69" customWidth="1"/>
    <col min="7" max="7" width="11.85546875" style="69" customWidth="1"/>
    <col min="8" max="16384" width="9.140625" style="69"/>
  </cols>
  <sheetData>
    <row r="1" spans="1:14" s="94" customFormat="1" ht="21" customHeight="1" x14ac:dyDescent="0.2">
      <c r="A1" s="97"/>
      <c r="B1" s="96" t="s">
        <v>116</v>
      </c>
      <c r="F1" s="95" t="s">
        <v>12</v>
      </c>
    </row>
    <row r="2" spans="1:14" s="75" customFormat="1" ht="21" customHeight="1" x14ac:dyDescent="0.2">
      <c r="A2" s="70"/>
      <c r="B2" s="93" t="s">
        <v>8</v>
      </c>
      <c r="C2" s="93" t="s">
        <v>40</v>
      </c>
      <c r="D2" s="93" t="s">
        <v>38</v>
      </c>
      <c r="E2" s="93" t="s">
        <v>39</v>
      </c>
      <c r="F2" s="92"/>
      <c r="G2" s="91"/>
      <c r="H2" s="91"/>
      <c r="I2" s="91"/>
      <c r="J2" s="91"/>
      <c r="K2" s="91"/>
    </row>
    <row r="3" spans="1:14" ht="12.75" x14ac:dyDescent="0.2">
      <c r="A3" s="81" t="s">
        <v>21</v>
      </c>
      <c r="B3" s="90"/>
      <c r="F3" s="83"/>
      <c r="G3" s="89"/>
    </row>
    <row r="4" spans="1:14" x14ac:dyDescent="0.2">
      <c r="A4" s="75" t="s">
        <v>102</v>
      </c>
      <c r="B4" s="76">
        <v>54.3</v>
      </c>
      <c r="C4" s="76">
        <v>55.15</v>
      </c>
      <c r="D4" s="76" t="s">
        <v>101</v>
      </c>
      <c r="E4" s="76">
        <v>62.1</v>
      </c>
      <c r="F4" s="84"/>
    </row>
    <row r="5" spans="1:14" x14ac:dyDescent="0.2">
      <c r="A5" s="75" t="s">
        <v>92</v>
      </c>
      <c r="B5" s="76">
        <v>83.55</v>
      </c>
      <c r="C5" s="76">
        <v>84.9</v>
      </c>
      <c r="D5" s="76" t="s">
        <v>100</v>
      </c>
      <c r="E5" s="76" t="s">
        <v>99</v>
      </c>
      <c r="F5" s="84"/>
    </row>
    <row r="6" spans="1:14" x14ac:dyDescent="0.2">
      <c r="A6" s="75" t="s">
        <v>98</v>
      </c>
      <c r="B6" s="88">
        <v>0</v>
      </c>
      <c r="C6" s="88">
        <v>0</v>
      </c>
      <c r="D6" s="88">
        <v>16</v>
      </c>
      <c r="E6" s="88">
        <v>16.25</v>
      </c>
      <c r="F6" s="84"/>
    </row>
    <row r="7" spans="1:14" x14ac:dyDescent="0.2">
      <c r="A7" s="75" t="s">
        <v>97</v>
      </c>
      <c r="B7" s="88">
        <v>0</v>
      </c>
      <c r="C7" s="88">
        <v>0</v>
      </c>
      <c r="D7" s="88">
        <v>41.05</v>
      </c>
      <c r="E7" s="88">
        <v>46.75</v>
      </c>
      <c r="F7" s="84"/>
    </row>
    <row r="8" spans="1:14" x14ac:dyDescent="0.2">
      <c r="A8" s="75" t="s">
        <v>96</v>
      </c>
      <c r="B8" s="76">
        <v>11.05</v>
      </c>
      <c r="C8" s="76">
        <v>11.25</v>
      </c>
      <c r="D8" s="76">
        <v>11.45</v>
      </c>
      <c r="E8" s="76">
        <v>11.65</v>
      </c>
      <c r="F8" s="84"/>
    </row>
    <row r="9" spans="1:14" x14ac:dyDescent="0.2">
      <c r="A9" s="75"/>
      <c r="B9" s="76"/>
      <c r="C9" s="76"/>
      <c r="D9" s="76"/>
      <c r="E9" s="76"/>
      <c r="F9" s="84"/>
    </row>
    <row r="10" spans="1:14" ht="12.75" x14ac:dyDescent="0.2">
      <c r="A10" s="81" t="s">
        <v>23</v>
      </c>
      <c r="B10" s="76"/>
      <c r="C10" s="76"/>
      <c r="D10" s="76"/>
      <c r="E10" s="76"/>
      <c r="F10" s="84"/>
    </row>
    <row r="11" spans="1:14" ht="12.75" x14ac:dyDescent="0.2">
      <c r="A11" s="75" t="s">
        <v>3</v>
      </c>
      <c r="B11" s="76">
        <v>19.850000000000001</v>
      </c>
      <c r="C11" s="76" t="s">
        <v>67</v>
      </c>
      <c r="D11" s="76">
        <v>26</v>
      </c>
      <c r="E11" s="76">
        <v>26.45</v>
      </c>
      <c r="F11" s="84"/>
      <c r="G11" s="87"/>
      <c r="H11" s="82"/>
      <c r="I11" s="82"/>
      <c r="J11" s="82"/>
      <c r="K11" s="82"/>
      <c r="L11" s="82"/>
      <c r="M11" s="82"/>
      <c r="N11" s="82"/>
    </row>
    <row r="12" spans="1:14" ht="12.75" x14ac:dyDescent="0.2">
      <c r="A12" s="75" t="s">
        <v>59</v>
      </c>
      <c r="B12" s="76">
        <v>20.9</v>
      </c>
      <c r="C12" s="76" t="s">
        <v>67</v>
      </c>
      <c r="D12" s="76">
        <v>26</v>
      </c>
      <c r="E12" s="76">
        <v>26.45</v>
      </c>
      <c r="F12" s="84"/>
      <c r="G12" s="82"/>
      <c r="H12" s="82"/>
      <c r="I12" s="82"/>
      <c r="J12" s="82"/>
      <c r="K12" s="82"/>
      <c r="L12" s="82"/>
      <c r="M12" s="82"/>
      <c r="N12" s="82"/>
    </row>
    <row r="13" spans="1:14" ht="12.75" x14ac:dyDescent="0.2">
      <c r="A13" s="75" t="s">
        <v>24</v>
      </c>
      <c r="B13" s="76">
        <v>25.95</v>
      </c>
      <c r="C13" s="76">
        <v>26.35</v>
      </c>
      <c r="D13" s="76">
        <v>26.75</v>
      </c>
      <c r="E13" s="76">
        <v>27.2</v>
      </c>
      <c r="F13" s="84"/>
      <c r="G13" s="82"/>
      <c r="H13" s="82"/>
      <c r="I13" s="82"/>
      <c r="J13" s="82"/>
      <c r="K13" s="82"/>
      <c r="L13" s="82"/>
      <c r="M13" s="82"/>
      <c r="N13" s="82"/>
    </row>
    <row r="14" spans="1:14" ht="12.75" x14ac:dyDescent="0.2">
      <c r="A14" s="75" t="s">
        <v>95</v>
      </c>
      <c r="B14" s="76">
        <v>21.9</v>
      </c>
      <c r="C14" s="76">
        <v>22.25</v>
      </c>
      <c r="D14" s="76">
        <v>30</v>
      </c>
      <c r="E14" s="76">
        <v>35.5</v>
      </c>
      <c r="F14" s="84"/>
      <c r="G14" s="117"/>
      <c r="H14" s="117"/>
      <c r="I14" s="117"/>
      <c r="J14" s="117"/>
      <c r="K14" s="117"/>
      <c r="L14" s="117"/>
      <c r="M14" s="117"/>
      <c r="N14" s="117"/>
    </row>
    <row r="15" spans="1:14" ht="12.75" x14ac:dyDescent="0.2">
      <c r="A15" s="75" t="s">
        <v>94</v>
      </c>
      <c r="B15" s="76">
        <v>0</v>
      </c>
      <c r="C15" s="76">
        <v>0</v>
      </c>
      <c r="D15" s="76">
        <v>41.05</v>
      </c>
      <c r="E15" s="76">
        <v>46.75</v>
      </c>
      <c r="F15" s="84"/>
      <c r="G15" s="87"/>
      <c r="H15" s="87"/>
      <c r="I15" s="87"/>
      <c r="J15" s="87"/>
      <c r="K15" s="87"/>
      <c r="L15" s="87"/>
      <c r="M15" s="87"/>
      <c r="N15" s="87"/>
    </row>
    <row r="16" spans="1:14" ht="22.5" x14ac:dyDescent="0.2">
      <c r="A16" s="86" t="s">
        <v>4</v>
      </c>
      <c r="B16" s="76">
        <v>70</v>
      </c>
      <c r="C16" s="76">
        <v>70</v>
      </c>
      <c r="D16" s="85" t="s">
        <v>64</v>
      </c>
      <c r="E16" s="76">
        <v>135</v>
      </c>
      <c r="F16" s="84"/>
      <c r="G16" s="82"/>
      <c r="H16" s="82"/>
      <c r="I16" s="82"/>
      <c r="J16" s="82"/>
      <c r="K16" s="82"/>
      <c r="L16" s="82"/>
      <c r="M16" s="82"/>
      <c r="N16" s="82"/>
    </row>
    <row r="17" spans="1:108" ht="33.75" x14ac:dyDescent="0.2">
      <c r="A17" s="86" t="s">
        <v>5</v>
      </c>
      <c r="B17" s="76">
        <v>105</v>
      </c>
      <c r="C17" s="76">
        <v>105</v>
      </c>
      <c r="D17" s="85" t="s">
        <v>63</v>
      </c>
      <c r="E17" s="76">
        <v>200</v>
      </c>
      <c r="F17" s="84"/>
      <c r="G17" s="82"/>
      <c r="H17" s="82"/>
      <c r="I17" s="82"/>
      <c r="J17" s="82"/>
      <c r="K17" s="82"/>
      <c r="L17" s="82"/>
      <c r="M17" s="82"/>
      <c r="N17" s="82"/>
    </row>
    <row r="18" spans="1:108" ht="12.75" x14ac:dyDescent="0.2">
      <c r="A18" s="75" t="s">
        <v>6</v>
      </c>
      <c r="B18" s="74">
        <v>0.7</v>
      </c>
      <c r="C18" s="74">
        <v>0.7</v>
      </c>
      <c r="D18" s="74">
        <v>0.7</v>
      </c>
      <c r="E18" s="74">
        <v>0.7</v>
      </c>
      <c r="F18" s="83"/>
      <c r="G18" s="82"/>
      <c r="H18" s="82"/>
      <c r="I18" s="82"/>
      <c r="J18" s="82"/>
      <c r="K18" s="82"/>
      <c r="L18" s="82"/>
      <c r="M18" s="82"/>
      <c r="N18" s="82"/>
    </row>
    <row r="19" spans="1:108" x14ac:dyDescent="0.2">
      <c r="A19" s="75"/>
      <c r="B19" s="74"/>
      <c r="C19" s="74"/>
      <c r="D19" s="74"/>
      <c r="E19" s="74"/>
      <c r="F19" s="77"/>
    </row>
    <row r="20" spans="1:108" ht="12.75" x14ac:dyDescent="0.2">
      <c r="A20" s="81" t="s">
        <v>25</v>
      </c>
      <c r="B20" s="80"/>
      <c r="C20" s="79"/>
      <c r="D20" s="78"/>
      <c r="E20" s="78"/>
      <c r="F20" s="77"/>
    </row>
    <row r="21" spans="1:108" x14ac:dyDescent="0.2">
      <c r="A21" s="75" t="s">
        <v>93</v>
      </c>
      <c r="B21" s="76">
        <v>70</v>
      </c>
      <c r="C21" s="76">
        <v>71.099999999999994</v>
      </c>
      <c r="D21" s="76">
        <v>72.25</v>
      </c>
      <c r="E21" s="76">
        <v>73.5</v>
      </c>
    </row>
    <row r="22" spans="1:108" x14ac:dyDescent="0.2">
      <c r="A22" s="75" t="s">
        <v>92</v>
      </c>
      <c r="B22" s="76">
        <v>90</v>
      </c>
      <c r="C22" s="76">
        <v>91.45</v>
      </c>
      <c r="D22" s="76">
        <v>92.9</v>
      </c>
      <c r="E22" s="76">
        <v>94.5</v>
      </c>
    </row>
    <row r="23" spans="1:108" x14ac:dyDescent="0.2">
      <c r="A23" s="75" t="s">
        <v>120</v>
      </c>
      <c r="B23" s="74">
        <v>0.55000000000000004</v>
      </c>
      <c r="C23" s="74">
        <v>0.55000000000000004</v>
      </c>
      <c r="D23" s="74">
        <v>0.55000000000000004</v>
      </c>
      <c r="E23" s="74">
        <v>0.55000000000000004</v>
      </c>
    </row>
    <row r="24" spans="1:108" x14ac:dyDescent="0.2">
      <c r="B24" s="72"/>
      <c r="C24" s="72"/>
      <c r="D24" s="72"/>
      <c r="E24" s="72"/>
      <c r="F24" s="72"/>
      <c r="G24" s="72"/>
      <c r="H24" s="72"/>
    </row>
    <row r="25" spans="1:108" x14ac:dyDescent="0.2">
      <c r="A25" s="73"/>
      <c r="B25" s="72"/>
      <c r="C25" s="72"/>
      <c r="D25" s="72"/>
      <c r="E25" s="72"/>
      <c r="F25" s="72"/>
      <c r="G25" s="72"/>
      <c r="H25" s="72"/>
    </row>
    <row r="28" spans="1:108" s="71" customFormat="1" ht="12" thickBot="1" x14ac:dyDescent="0.25">
      <c r="A28" s="70"/>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row>
  </sheetData>
  <mergeCells count="1">
    <mergeCell ref="G14:N14"/>
  </mergeCells>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6"/>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14.7109375" style="73" customWidth="1"/>
    <col min="2" max="11" width="12.7109375" style="69" customWidth="1"/>
    <col min="12" max="16384" width="9.140625" style="69"/>
  </cols>
  <sheetData>
    <row r="1" spans="1:12" s="94" customFormat="1" ht="21" customHeight="1" x14ac:dyDescent="0.2">
      <c r="B1" s="96" t="s">
        <v>117</v>
      </c>
      <c r="H1" s="95" t="s">
        <v>12</v>
      </c>
    </row>
    <row r="2" spans="1:12" s="75" customFormat="1" ht="16.5" customHeight="1" x14ac:dyDescent="0.2">
      <c r="A2" s="73" t="s">
        <v>11</v>
      </c>
      <c r="B2" s="118" t="s">
        <v>26</v>
      </c>
      <c r="C2" s="118"/>
      <c r="D2" s="118" t="s">
        <v>109</v>
      </c>
      <c r="E2" s="118"/>
      <c r="F2" s="118"/>
      <c r="G2" s="118"/>
    </row>
    <row r="3" spans="1:12" s="107" customFormat="1" ht="33.75" customHeight="1" x14ac:dyDescent="0.2">
      <c r="A3" s="110"/>
      <c r="B3" s="108" t="s">
        <v>104</v>
      </c>
      <c r="C3" s="108" t="s">
        <v>103</v>
      </c>
      <c r="D3" s="108" t="s">
        <v>15</v>
      </c>
      <c r="E3" s="109" t="s">
        <v>16</v>
      </c>
      <c r="F3" s="109" t="s">
        <v>17</v>
      </c>
      <c r="G3" s="108">
        <v>18</v>
      </c>
      <c r="L3" s="108"/>
    </row>
    <row r="4" spans="1:12" s="98" customFormat="1" x14ac:dyDescent="0.2">
      <c r="A4" s="99">
        <v>33700</v>
      </c>
      <c r="B4" s="76">
        <v>42.4</v>
      </c>
      <c r="C4" s="76">
        <v>58.8</v>
      </c>
      <c r="D4" s="76">
        <v>10.4</v>
      </c>
      <c r="E4" s="76">
        <v>17.25</v>
      </c>
      <c r="F4" s="76">
        <v>21.45</v>
      </c>
      <c r="G4" s="76">
        <v>29.9</v>
      </c>
    </row>
    <row r="5" spans="1:12" s="98" customFormat="1" x14ac:dyDescent="0.2">
      <c r="A5" s="99">
        <v>34071</v>
      </c>
      <c r="B5" s="76">
        <v>43.95</v>
      </c>
      <c r="C5" s="76">
        <v>60.95</v>
      </c>
      <c r="D5" s="76">
        <v>10.75</v>
      </c>
      <c r="E5" s="76">
        <v>17.850000000000001</v>
      </c>
      <c r="F5" s="76">
        <v>22.2</v>
      </c>
      <c r="G5" s="76">
        <v>31</v>
      </c>
    </row>
    <row r="6" spans="1:12" s="98" customFormat="1" x14ac:dyDescent="0.2">
      <c r="A6" s="99">
        <v>34435</v>
      </c>
      <c r="B6" s="76">
        <v>46.05</v>
      </c>
      <c r="C6" s="76">
        <v>63.75</v>
      </c>
      <c r="D6" s="76">
        <v>11.2</v>
      </c>
      <c r="E6" s="76">
        <v>18.55</v>
      </c>
      <c r="F6" s="76">
        <v>23.05</v>
      </c>
      <c r="G6" s="76">
        <v>32.200000000000003</v>
      </c>
    </row>
    <row r="7" spans="1:12" s="98" customFormat="1" x14ac:dyDescent="0.2">
      <c r="A7" s="99">
        <v>34799</v>
      </c>
      <c r="B7" s="76">
        <v>46.85</v>
      </c>
      <c r="C7" s="76">
        <v>73.400000000000006</v>
      </c>
      <c r="D7" s="76">
        <v>11.4</v>
      </c>
      <c r="E7" s="76">
        <v>18.899999999999999</v>
      </c>
      <c r="F7" s="76">
        <v>23.45</v>
      </c>
      <c r="G7" s="76">
        <v>32.799999999999997</v>
      </c>
    </row>
    <row r="8" spans="1:12" s="98" customFormat="1" x14ac:dyDescent="0.2">
      <c r="A8" s="99">
        <v>35163</v>
      </c>
      <c r="B8" s="76">
        <v>48.25</v>
      </c>
      <c r="C8" s="76">
        <v>75.599999999999994</v>
      </c>
      <c r="D8" s="76">
        <v>11.75</v>
      </c>
      <c r="E8" s="76">
        <v>19.45</v>
      </c>
      <c r="F8" s="76">
        <v>24.15</v>
      </c>
      <c r="G8" s="76">
        <v>33.799999999999997</v>
      </c>
    </row>
    <row r="9" spans="1:12" s="98" customFormat="1" ht="13.5" customHeight="1" x14ac:dyDescent="0.2">
      <c r="A9" s="99">
        <v>35527</v>
      </c>
      <c r="B9" s="76">
        <v>49.55</v>
      </c>
      <c r="C9" s="76">
        <v>77.55</v>
      </c>
      <c r="D9" s="76">
        <v>12.05</v>
      </c>
      <c r="E9" s="76">
        <v>19.95</v>
      </c>
      <c r="F9" s="76">
        <v>24.8</v>
      </c>
      <c r="G9" s="76">
        <v>34.700000000000003</v>
      </c>
    </row>
    <row r="10" spans="1:12" s="103" customFormat="1" ht="15.75" customHeight="1" x14ac:dyDescent="0.2">
      <c r="A10" s="106"/>
      <c r="B10" s="104"/>
      <c r="C10" s="104"/>
      <c r="D10" s="120" t="s">
        <v>15</v>
      </c>
      <c r="E10" s="120"/>
      <c r="F10" s="105" t="s">
        <v>18</v>
      </c>
      <c r="G10" s="104" t="s">
        <v>19</v>
      </c>
    </row>
    <row r="11" spans="1:12" s="98" customFormat="1" x14ac:dyDescent="0.2">
      <c r="A11" s="99">
        <v>35891</v>
      </c>
      <c r="B11" s="76">
        <v>50.75</v>
      </c>
      <c r="C11" s="76">
        <v>79.400000000000006</v>
      </c>
      <c r="D11" s="121">
        <v>12.35</v>
      </c>
      <c r="E11" s="121"/>
      <c r="F11" s="76">
        <v>20.45</v>
      </c>
      <c r="G11" s="76">
        <v>25.4</v>
      </c>
    </row>
    <row r="12" spans="1:12" s="98" customFormat="1" x14ac:dyDescent="0.2">
      <c r="A12" s="99">
        <v>36102</v>
      </c>
      <c r="B12" s="76">
        <v>50.75</v>
      </c>
      <c r="C12" s="76">
        <v>79.400000000000006</v>
      </c>
      <c r="D12" s="121">
        <v>14.85</v>
      </c>
      <c r="E12" s="121"/>
      <c r="F12" s="76">
        <v>20.45</v>
      </c>
      <c r="G12" s="76">
        <v>25.4</v>
      </c>
    </row>
    <row r="13" spans="1:12" s="98" customFormat="1" x14ac:dyDescent="0.2">
      <c r="A13" s="99">
        <v>36262</v>
      </c>
      <c r="B13" s="76">
        <v>51.8</v>
      </c>
      <c r="C13" s="76">
        <v>81.05</v>
      </c>
      <c r="D13" s="121">
        <v>15.15</v>
      </c>
      <c r="E13" s="121"/>
      <c r="F13" s="76">
        <v>20.9</v>
      </c>
      <c r="G13" s="76">
        <v>25.95</v>
      </c>
    </row>
    <row r="14" spans="1:12" s="98" customFormat="1" x14ac:dyDescent="0.2">
      <c r="A14" s="73"/>
    </row>
    <row r="15" spans="1:12" s="93" customFormat="1" ht="18" customHeight="1" x14ac:dyDescent="0.2">
      <c r="A15" s="119" t="s">
        <v>11</v>
      </c>
      <c r="B15" s="118" t="s">
        <v>108</v>
      </c>
      <c r="C15" s="118"/>
      <c r="D15" s="118" t="s">
        <v>107</v>
      </c>
      <c r="E15" s="118"/>
    </row>
    <row r="16" spans="1:12" s="101" customFormat="1" ht="21" customHeight="1" x14ac:dyDescent="0.2">
      <c r="A16" s="119"/>
      <c r="B16" s="102" t="s">
        <v>106</v>
      </c>
      <c r="C16" s="102" t="s">
        <v>105</v>
      </c>
      <c r="D16" s="102" t="s">
        <v>104</v>
      </c>
      <c r="E16" s="102" t="s">
        <v>103</v>
      </c>
    </row>
    <row r="17" spans="1:5" s="98" customFormat="1" x14ac:dyDescent="0.2">
      <c r="A17" s="99">
        <v>33700</v>
      </c>
      <c r="B17" s="100" t="s">
        <v>14</v>
      </c>
      <c r="C17" s="100" t="s">
        <v>14</v>
      </c>
      <c r="D17" s="76">
        <v>39.950000000000003</v>
      </c>
      <c r="E17" s="76">
        <v>66.599999999999994</v>
      </c>
    </row>
    <row r="18" spans="1:5" s="98" customFormat="1" x14ac:dyDescent="0.2">
      <c r="A18" s="99">
        <v>34071</v>
      </c>
      <c r="B18" s="100" t="s">
        <v>14</v>
      </c>
      <c r="C18" s="100" t="s">
        <v>14</v>
      </c>
      <c r="D18" s="76">
        <v>41.4</v>
      </c>
      <c r="E18" s="76">
        <v>69</v>
      </c>
    </row>
    <row r="19" spans="1:5" s="98" customFormat="1" x14ac:dyDescent="0.2">
      <c r="A19" s="99">
        <v>34435</v>
      </c>
      <c r="B19" s="100" t="s">
        <v>14</v>
      </c>
      <c r="C19" s="100" t="s">
        <v>14</v>
      </c>
      <c r="D19" s="76">
        <v>43</v>
      </c>
      <c r="E19" s="76">
        <v>71.7</v>
      </c>
    </row>
    <row r="20" spans="1:5" s="98" customFormat="1" x14ac:dyDescent="0.2">
      <c r="A20" s="99">
        <v>34799</v>
      </c>
      <c r="B20" s="76">
        <v>10</v>
      </c>
      <c r="C20" s="76">
        <v>19.8</v>
      </c>
      <c r="D20" s="76">
        <v>54.75</v>
      </c>
      <c r="E20" s="76">
        <v>73</v>
      </c>
    </row>
    <row r="21" spans="1:5" s="98" customFormat="1" x14ac:dyDescent="0.2">
      <c r="A21" s="99">
        <v>35163</v>
      </c>
      <c r="B21" s="76">
        <v>10.3</v>
      </c>
      <c r="C21" s="76">
        <v>20.399999999999999</v>
      </c>
      <c r="D21" s="76">
        <v>56.4</v>
      </c>
      <c r="E21" s="76">
        <v>75.2</v>
      </c>
    </row>
    <row r="22" spans="1:5" s="98" customFormat="1" x14ac:dyDescent="0.2">
      <c r="A22" s="99">
        <v>35527</v>
      </c>
      <c r="B22" s="76">
        <v>10.55</v>
      </c>
      <c r="C22" s="76">
        <v>20.95</v>
      </c>
      <c r="D22" s="76">
        <v>57.85</v>
      </c>
      <c r="E22" s="76">
        <v>77.150000000000006</v>
      </c>
    </row>
    <row r="23" spans="1:5" s="98" customFormat="1" x14ac:dyDescent="0.2">
      <c r="A23" s="99"/>
      <c r="B23" s="76"/>
      <c r="C23" s="76"/>
      <c r="D23" s="76"/>
      <c r="E23" s="76"/>
    </row>
    <row r="24" spans="1:5" x14ac:dyDescent="0.2">
      <c r="A24" s="99">
        <v>35891</v>
      </c>
      <c r="B24" s="76">
        <v>10.8</v>
      </c>
      <c r="C24" s="76">
        <v>21.45</v>
      </c>
      <c r="D24" s="76">
        <v>59.25</v>
      </c>
      <c r="E24" s="76">
        <v>79</v>
      </c>
    </row>
    <row r="25" spans="1:5" x14ac:dyDescent="0.2">
      <c r="A25" s="99">
        <v>36102</v>
      </c>
      <c r="B25" s="76">
        <v>10.8</v>
      </c>
      <c r="C25" s="76">
        <v>21.45</v>
      </c>
      <c r="D25" s="76">
        <v>60.5</v>
      </c>
      <c r="E25" s="76">
        <v>80.650000000000006</v>
      </c>
    </row>
    <row r="26" spans="1:5" x14ac:dyDescent="0.2">
      <c r="A26" s="99">
        <v>36262</v>
      </c>
      <c r="B26" s="76">
        <v>11.05</v>
      </c>
      <c r="C26" s="76">
        <v>21.9</v>
      </c>
      <c r="D26" s="76">
        <v>60.5</v>
      </c>
      <c r="E26" s="76">
        <v>80.650000000000006</v>
      </c>
    </row>
    <row r="38" spans="2:3" s="69" customFormat="1" x14ac:dyDescent="0.2">
      <c r="B38" s="98"/>
      <c r="C38" s="98"/>
    </row>
    <row r="39" spans="2:3" s="69" customFormat="1" x14ac:dyDescent="0.2">
      <c r="B39" s="98"/>
      <c r="C39" s="98"/>
    </row>
    <row r="40" spans="2:3" s="69" customFormat="1" x14ac:dyDescent="0.2">
      <c r="C40" s="98"/>
    </row>
    <row r="41" spans="2:3" s="69" customFormat="1" x14ac:dyDescent="0.2">
      <c r="C41" s="98"/>
    </row>
    <row r="42" spans="2:3" s="69" customFormat="1" x14ac:dyDescent="0.2">
      <c r="C42" s="98"/>
    </row>
    <row r="43" spans="2:3" s="69" customFormat="1" x14ac:dyDescent="0.2">
      <c r="B43" s="72"/>
      <c r="C43" s="98"/>
    </row>
    <row r="44" spans="2:3" s="69" customFormat="1" x14ac:dyDescent="0.2">
      <c r="B44" s="72"/>
      <c r="C44" s="98"/>
    </row>
    <row r="45" spans="2:3" s="69" customFormat="1" x14ac:dyDescent="0.2">
      <c r="B45" s="72"/>
      <c r="C45" s="98"/>
    </row>
    <row r="46" spans="2:3" s="69" customFormat="1" x14ac:dyDescent="0.2">
      <c r="B46" s="98"/>
      <c r="C46" s="98"/>
    </row>
  </sheetData>
  <mergeCells count="9">
    <mergeCell ref="B2:C2"/>
    <mergeCell ref="B15:C15"/>
    <mergeCell ref="D15:E15"/>
    <mergeCell ref="D2:G2"/>
    <mergeCell ref="A15:A16"/>
    <mergeCell ref="D10:E10"/>
    <mergeCell ref="D11:E11"/>
    <mergeCell ref="D12:E12"/>
    <mergeCell ref="D13:E13"/>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WTC and CTC rates</vt:lpstr>
      <vt:lpstr>WTC and CTC claimants</vt:lpstr>
      <vt:lpstr>WFTC rates</vt:lpstr>
      <vt:lpstr>FC rates</vt:lpstr>
      <vt:lpstr>FIS rates</vt:lpstr>
      <vt:lpstr>FIS, FC and WFTC recipients</vt:lpstr>
      <vt:lpstr>DPTC rates</vt:lpstr>
      <vt:lpstr>DWA rates</vt:lpstr>
    </vt:vector>
  </TitlesOfParts>
  <Company>IFS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Dearden</dc:creator>
  <cp:lastModifiedBy>Sam Ray-Chaudhuri</cp:lastModifiedBy>
  <cp:lastPrinted>2002-11-07T12:35:03Z</cp:lastPrinted>
  <dcterms:created xsi:type="dcterms:W3CDTF">2000-07-24T09:05:14Z</dcterms:created>
  <dcterms:modified xsi:type="dcterms:W3CDTF">2022-09-26T17:10:14Z</dcterms:modified>
</cp:coreProperties>
</file>