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mot_w\Desktop\"/>
    </mc:Choice>
  </mc:AlternateContent>
  <xr:revisionPtr revIDLastSave="0" documentId="8_{63146853-A842-4D4E-BCE4-3677FB368AFD}" xr6:coauthVersionLast="36" xr6:coauthVersionMax="36" xr10:uidLastSave="{00000000-0000-0000-0000-000000000000}"/>
  <bookViews>
    <workbookView xWindow="0" yWindow="0" windowWidth="28800" windowHeight="12825" activeTab="3" xr2:uid="{00696C28-B7CD-4D1F-9D50-4112DD624EB5}"/>
  </bookViews>
  <sheets>
    <sheet name="Fig1" sheetId="1" r:id="rId1"/>
    <sheet name="Fig2" sheetId="2" r:id="rId2"/>
    <sheet name="Fig3" sheetId="3" r:id="rId3"/>
    <sheet name="Fig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B7" i="2"/>
  <c r="D19" i="2"/>
  <c r="D24" i="2"/>
  <c r="D4" i="2"/>
  <c r="B9" i="2"/>
  <c r="C12" i="2"/>
  <c r="B17" i="2"/>
  <c r="C6" i="2"/>
  <c r="B15" i="2"/>
  <c r="C14" i="2"/>
  <c r="D16" i="2"/>
  <c r="C10" i="2"/>
  <c r="D21" i="2"/>
  <c r="D20" i="2"/>
  <c r="D18" i="2"/>
  <c r="C9" i="2"/>
  <c r="D14" i="2"/>
  <c r="C23" i="2"/>
  <c r="B5" i="2"/>
  <c r="C17" i="2"/>
  <c r="B6" i="2"/>
  <c r="D6" i="2"/>
  <c r="B20" i="2"/>
  <c r="D15" i="2"/>
  <c r="C22" i="2"/>
  <c r="B13" i="2"/>
  <c r="C13" i="2"/>
  <c r="C4" i="2"/>
  <c r="C16" i="2"/>
  <c r="C15" i="2"/>
  <c r="D22" i="2"/>
  <c r="C21" i="2"/>
  <c r="B24" i="2"/>
  <c r="C19" i="2"/>
  <c r="D10" i="2"/>
  <c r="B8" i="2"/>
  <c r="B12" i="2"/>
  <c r="B18" i="2"/>
  <c r="C11" i="2"/>
  <c r="B11" i="2"/>
  <c r="D23" i="2"/>
  <c r="C18" i="2"/>
  <c r="C5" i="2"/>
  <c r="C20" i="2"/>
  <c r="D12" i="2"/>
  <c r="D9" i="2"/>
  <c r="C8" i="2"/>
  <c r="B14" i="2"/>
  <c r="C24" i="2"/>
  <c r="B4" i="2"/>
  <c r="D7" i="2"/>
  <c r="D11" i="2"/>
  <c r="D8" i="2"/>
  <c r="B23" i="2"/>
  <c r="D17" i="2"/>
  <c r="D5" i="2"/>
  <c r="B22" i="2"/>
  <c r="D13" i="2"/>
  <c r="B21" i="2"/>
  <c r="C7" i="2"/>
  <c r="B16" i="2"/>
  <c r="B10" i="2"/>
</calcChain>
</file>

<file path=xl/sharedStrings.xml><?xml version="1.0" encoding="utf-8"?>
<sst xmlns="http://schemas.openxmlformats.org/spreadsheetml/2006/main" count="100" uniqueCount="93">
  <si>
    <t>Column1</t>
  </si>
  <si>
    <t>Universal</t>
  </si>
  <si>
    <t>Extended</t>
  </si>
  <si>
    <t>2-year-old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</si>
  <si>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</si>
  <si>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</si>
  <si>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</si>
  <si>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</si>
  <si>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</si>
  <si>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</si>
  <si>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</si>
  <si>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</si>
  <si>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</si>
  <si>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</si>
  <si>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</si>
  <si>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</si>
  <si>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</si>
  <si>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</si>
  <si>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</si>
  <si>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</si>
  <si>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</si>
  <si>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</si>
  <si>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</si>
  <si>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</si>
  <si>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</si>
  <si>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Figure 1</t>
  </si>
  <si>
    <t>Total real-terms spending on free childcare hours in England (£m, 2022-23 prices)</t>
  </si>
  <si>
    <t>Total</t>
  </si>
  <si>
    <t>Per place</t>
  </si>
  <si>
    <t>Per hour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</si>
  <si>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</si>
  <si>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</si>
  <si>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</si>
  <si>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</si>
  <si>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</si>
  <si>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</si>
  <si>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</si>
  <si>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</si>
  <si>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</si>
  <si>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</si>
  <si>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</si>
  <si>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</si>
  <si>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</si>
  <si>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</si>
  <si>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</si>
  <si>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</si>
  <si>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</si>
  <si>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</si>
  <si>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</si>
  <si>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</si>
  <si>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</si>
  <si>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Figure 2</t>
  </si>
  <si>
    <t>Growth in real-terms spending on the 3- and 4-year-old free entitlements (Index, 2009-10 = 100)</t>
  </si>
  <si>
    <t>Cash terms</t>
  </si>
  <si>
    <t>Real: GDP deflator SR21</t>
  </si>
  <si>
    <t>Real: GDP deflator (November 2022)</t>
  </si>
  <si>
    <t>Real: childcare providers’ price index</t>
  </si>
  <si>
    <t>2022-23</t>
  </si>
  <si>
    <t>2023-24</t>
  </si>
  <si>
    <t>2024-25</t>
  </si>
  <si>
    <t>Figure 3</t>
  </si>
  <si>
    <t>Total free entitlement funding, adjusting for different measures of inflation (£m, 2017-18 prices or cash terms)</t>
  </si>
  <si>
    <t>Projected</t>
  </si>
  <si>
    <t>Projected2</t>
  </si>
  <si>
    <t>Projected3</t>
  </si>
  <si>
    <t>Projected4</t>
  </si>
  <si>
    <t>Low-income</t>
  </si>
  <si>
    <t>Low-income workers</t>
  </si>
  <si>
    <t xml:space="preserve">Workers </t>
  </si>
  <si>
    <t xml:space="preserve">Universal </t>
  </si>
  <si>
    <t>2007 – 08</t>
  </si>
  <si>
    <t>2008 – 09</t>
  </si>
  <si>
    <t>2009 – 10</t>
  </si>
  <si>
    <t>2010 – 11</t>
  </si>
  <si>
    <t>2011 – 12</t>
  </si>
  <si>
    <t>2012 – 13</t>
  </si>
  <si>
    <t>2013 – 14</t>
  </si>
  <si>
    <t>2014 – 15</t>
  </si>
  <si>
    <t>2015 – 16</t>
  </si>
  <si>
    <t>2016 – 17</t>
  </si>
  <si>
    <t>2017 – 18</t>
  </si>
  <si>
    <t>2018 – 19</t>
  </si>
  <si>
    <t>2019 – 20</t>
  </si>
  <si>
    <t>2020 – 21</t>
  </si>
  <si>
    <t>2021 – 22</t>
  </si>
  <si>
    <t>2022 – 23</t>
  </si>
  <si>
    <t>2023 – 24</t>
  </si>
  <si>
    <t>2024 – 25</t>
  </si>
  <si>
    <t>2025 – 26</t>
  </si>
  <si>
    <t>2026 – 27</t>
  </si>
  <si>
    <t>2027 – 28</t>
  </si>
  <si>
    <t>Figure 4</t>
  </si>
  <si>
    <t>Share of early education and childcare subsidies targeted at different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</si>
</sst>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Noto Sans"/>
      <family val="2"/>
    </font>
    <font>
      <b/>
      <sz val="12"/>
      <color theme="1"/>
      <name val="Noto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9">
    <xf numFmtId="0" fontId="0" fillId="0" borderId="0" xfId="0"/>
    <xf numFmtId="0" fontId="2" fillId="0" borderId="0" xfId="2"/>
    <xf numFmtId="164" fontId="2" fillId="0" borderId="0" xfId="1" applyNumberFormat="1" applyFont="1"/>
    <xf numFmtId="164" fontId="0" fillId="0" borderId="0" xfId="0" applyNumberFormat="1"/>
    <xf numFmtId="0" fontId="2" fillId="0" borderId="0" xfId="3"/>
    <xf numFmtId="0" fontId="3" fillId="0" borderId="0" xfId="3" applyFont="1"/>
    <xf numFmtId="164" fontId="0" fillId="0" borderId="0" xfId="1" applyNumberFormat="1" applyFont="1"/>
    <xf numFmtId="0" fontId="3" fillId="0" borderId="0" xfId="0" applyFont="1"/>
    <xf numFmtId="9" fontId="0" fillId="0" borderId="0" xfId="0" applyNumberFormat="1"/>
  </cellXfs>
  <cellStyles count="4">
    <cellStyle name="Currency" xfId="1" builtinId="4"/>
    <cellStyle name="Normal" xfId="0" builtinId="0"/>
    <cellStyle name="Normal 249" xfId="2" xr:uid="{91740A4F-2152-445A-9766-A93A8DE19265}"/>
    <cellStyle name="Normal 285" xfId="3" xr:uid="{07F9952A-9BE1-4509-B6A2-2C398690CB0F}"/>
  </cellStyles>
  <dxfs count="8">
    <dxf>
      <numFmt numFmtId="164" formatCode="_-&quot;£&quot;* #,##0_-;\-&quot;£&quot;* #,##0_-;_-&quot;£&quot;* &quot;-&quot;??_-;_-@_-"/>
    </dxf>
    <dxf>
      <numFmt numFmtId="164" formatCode="_-&quot;£&quot;* #,##0_-;\-&quot;£&quot;* #,##0_-;_-&quot;£&quot;* &quot;-&quot;??_-;_-@_-"/>
    </dxf>
    <dxf>
      <numFmt numFmtId="164" formatCode="_-&quot;£&quot;* #,##0_-;\-&quot;£&quot;* #,##0_-;_-&quot;£&quot;* &quot;-&quot;??_-;_-@_-"/>
    </dxf>
    <dxf>
      <numFmt numFmtId="164" formatCode="_-&quot;£&quot;* #,##0_-;\-&quot;£&quot;* #,##0_-;_-&quot;£&quot;* &quot;-&quot;??_-;_-@_-"/>
    </dxf>
    <dxf>
      <numFmt numFmtId="164" formatCode="_-&quot;£&quot;* #,##0_-;\-&quot;£&quot;* #,##0_-;_-&quot;£&quot;* &quot;-&quot;??_-;_-@_-"/>
    </dxf>
    <dxf>
      <numFmt numFmtId="164" formatCode="_-&quot;£&quot;* #,##0_-;\-&quot;£&quot;* #,##0_-;_-&quot;£&quot;* &quot;-&quot;??_-;_-@_-"/>
    </dxf>
    <dxf>
      <numFmt numFmtId="164" formatCode="_-&quot;£&quot;* #,##0_-;\-&quot;£&quot;* #,##0_-;_-&quot;£&quot;* &quot;-&quot;??_-;_-@_-"/>
    </dxf>
    <dxf>
      <numFmt numFmtId="164" formatCode="_-&quot;£&quot;* #,##0_-;\-&quot;£&quot;* #,##0_-;_-&quot;£&quot;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1C6AE2-100F-4AF2-938C-3DD272E4FD70}" name="Table1" displayName="Table1" ref="A3:D24" totalsRowShown="0">
  <tableColumns count="4">
    <tableColumn id="1" xr3:uid="{B0DB6C0F-3776-491A-9FAB-9B2DA219F372}" name="Column1"/>
    <tableColumn id="2" xr3:uid="{FAFC6E17-BD54-4067-BC96-D028BD977DBD}" name="Total" dataCellStyle="Normal 285">
      <calculatedColumnFormula>ROUND(Table1[[#This Row],[Total]],1)</calculatedColumnFormula>
    </tableColumn>
    <tableColumn id="3" xr3:uid="{D921E286-4F37-44EB-BB64-9997A9D831B7}" name="Per place" dataCellStyle="Normal 285">
      <calculatedColumnFormula>ROUND(Table1[[#This Row],[Per place]],1)</calculatedColumnFormula>
    </tableColumn>
    <tableColumn id="5" xr3:uid="{DE55E3B3-DCFA-4556-931A-44C5DF11F3EA}" name="Per hour" dataCellStyle="Normal 285">
      <calculatedColumnFormula>ROUND(Table1[[#This Row],[Per hour]],1)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1F0CAE-7F5B-42BC-9A24-17025839B068}" name="Table13" displayName="Table13" ref="A3:I11" totalsRowShown="0">
  <tableColumns count="9">
    <tableColumn id="1" xr3:uid="{56A77793-7D64-4C41-8B4A-872330D88B70}" name="Column1"/>
    <tableColumn id="2" xr3:uid="{458BFCBF-B35A-4940-9C86-6F71B92C7A9D}" name="Cash terms" dataDxfId="7" dataCellStyle="Currency"/>
    <tableColumn id="3" xr3:uid="{4626A438-82BE-45CD-92B4-88BD61FC351D}" name="Projected" dataDxfId="6" dataCellStyle="Currency"/>
    <tableColumn id="4" xr3:uid="{2CC59BB2-4FEE-4E13-9418-FD0D7171C98A}" name="Real: GDP deflator SR21" dataDxfId="5" dataCellStyle="Currency"/>
    <tableColumn id="5" xr3:uid="{9A2D84EC-7D44-429D-AB71-317674259831}" name="Projected2" dataDxfId="4" dataCellStyle="Currency"/>
    <tableColumn id="6" xr3:uid="{8B65FDD8-B683-4607-A181-FCE99B98894A}" name="Real: GDP deflator (November 2022)" dataDxfId="3" dataCellStyle="Currency"/>
    <tableColumn id="7" xr3:uid="{1FFB9D41-C009-438E-89CC-F114168CC1DD}" name="Projected3" dataDxfId="2" dataCellStyle="Currency"/>
    <tableColumn id="8" xr3:uid="{2585D87F-3D7F-420F-B3DC-0593CD01B1AE}" name="Real: childcare providers’ price index" dataDxfId="1" dataCellStyle="Currency"/>
    <tableColumn id="9" xr3:uid="{13190140-2D83-4F0D-A3CC-1D2DE8E6D860}" name="Projected4" dataDxfId="0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667A3-C3AB-4F34-8CF0-0F9B8509AAD1}">
  <dimension ref="A1:J24"/>
  <sheetViews>
    <sheetView workbookViewId="0">
      <selection activeCell="B28" sqref="B28"/>
    </sheetView>
  </sheetViews>
  <sheetFormatPr defaultRowHeight="15" x14ac:dyDescent="0.25"/>
  <cols>
    <col min="1" max="1" width="14" customWidth="1"/>
    <col min="2" max="2" width="16.85546875" bestFit="1" customWidth="1"/>
    <col min="3" max="4" width="15" bestFit="1" customWidth="1"/>
  </cols>
  <sheetData>
    <row r="1" spans="1:10" x14ac:dyDescent="0.25">
      <c r="A1" t="s">
        <v>25</v>
      </c>
      <c r="B1" t="s">
        <v>26</v>
      </c>
    </row>
    <row r="3" spans="1:10" ht="18" x14ac:dyDescent="0.35">
      <c r="A3" s="1" t="s">
        <v>0</v>
      </c>
      <c r="B3" s="1" t="s">
        <v>1</v>
      </c>
      <c r="C3" s="1" t="s">
        <v>2</v>
      </c>
      <c r="D3" s="1" t="s">
        <v>3</v>
      </c>
    </row>
    <row r="4" spans="1:10" ht="18" x14ac:dyDescent="0.35">
      <c r="A4" s="1" t="s">
        <v>4</v>
      </c>
      <c r="B4" s="2">
        <v>1093</v>
      </c>
      <c r="C4" s="2"/>
      <c r="D4" s="2"/>
      <c r="H4" s="3"/>
      <c r="I4" s="3"/>
      <c r="J4" s="3"/>
    </row>
    <row r="5" spans="1:10" ht="18" x14ac:dyDescent="0.35">
      <c r="A5" s="1" t="s">
        <v>5</v>
      </c>
      <c r="B5" s="2">
        <v>877</v>
      </c>
      <c r="C5" s="2"/>
      <c r="D5" s="2"/>
      <c r="H5" s="3"/>
      <c r="I5" s="3"/>
      <c r="J5" s="3"/>
    </row>
    <row r="6" spans="1:10" ht="18" x14ac:dyDescent="0.35">
      <c r="A6" s="1" t="s">
        <v>6</v>
      </c>
      <c r="B6" s="2">
        <v>1345</v>
      </c>
      <c r="C6" s="2"/>
      <c r="D6" s="2"/>
      <c r="H6" s="3"/>
      <c r="I6" s="3"/>
      <c r="J6" s="3"/>
    </row>
    <row r="7" spans="1:10" ht="18" x14ac:dyDescent="0.35">
      <c r="A7" s="1" t="s">
        <v>7</v>
      </c>
      <c r="B7" s="2">
        <v>1419</v>
      </c>
      <c r="C7" s="2"/>
      <c r="D7" s="2"/>
      <c r="H7" s="3"/>
      <c r="I7" s="3"/>
      <c r="J7" s="3"/>
    </row>
    <row r="8" spans="1:10" ht="18" x14ac:dyDescent="0.35">
      <c r="A8" s="1" t="s">
        <v>8</v>
      </c>
      <c r="B8" s="2">
        <v>1468</v>
      </c>
      <c r="C8" s="2"/>
      <c r="D8" s="2"/>
      <c r="H8" s="3"/>
      <c r="I8" s="3"/>
      <c r="J8" s="3"/>
    </row>
    <row r="9" spans="1:10" ht="18" x14ac:dyDescent="0.35">
      <c r="A9" s="1" t="s">
        <v>9</v>
      </c>
      <c r="B9" s="2">
        <v>1601</v>
      </c>
      <c r="C9" s="2"/>
      <c r="D9" s="2"/>
      <c r="H9" s="3"/>
      <c r="I9" s="3"/>
      <c r="J9" s="3"/>
    </row>
    <row r="10" spans="1:10" ht="18" x14ac:dyDescent="0.35">
      <c r="A10" s="1" t="s">
        <v>10</v>
      </c>
      <c r="B10" s="2">
        <v>1622</v>
      </c>
      <c r="C10" s="2"/>
      <c r="D10" s="2"/>
      <c r="H10" s="3"/>
      <c r="I10" s="3"/>
      <c r="J10" s="3"/>
    </row>
    <row r="11" spans="1:10" ht="18" x14ac:dyDescent="0.35">
      <c r="A11" s="1" t="s">
        <v>11</v>
      </c>
      <c r="B11" s="2">
        <v>1719</v>
      </c>
      <c r="C11" s="2"/>
      <c r="D11" s="2"/>
      <c r="H11" s="3"/>
      <c r="I11" s="3"/>
      <c r="J11" s="3"/>
    </row>
    <row r="12" spans="1:10" ht="18" x14ac:dyDescent="0.35">
      <c r="A12" s="1" t="s">
        <v>12</v>
      </c>
      <c r="B12" s="2">
        <v>1762</v>
      </c>
      <c r="C12" s="2"/>
      <c r="D12" s="2"/>
      <c r="H12" s="3"/>
      <c r="I12" s="3"/>
      <c r="J12" s="3"/>
    </row>
    <row r="13" spans="1:10" ht="18" x14ac:dyDescent="0.35">
      <c r="A13" s="1" t="s">
        <v>13</v>
      </c>
      <c r="B13" s="2">
        <v>2016</v>
      </c>
      <c r="C13" s="2"/>
      <c r="D13" s="2"/>
      <c r="H13" s="3"/>
      <c r="I13" s="3"/>
      <c r="J13" s="3"/>
    </row>
    <row r="14" spans="1:10" ht="18" x14ac:dyDescent="0.35">
      <c r="A14" s="1" t="s">
        <v>14</v>
      </c>
      <c r="B14" s="2">
        <v>2436</v>
      </c>
      <c r="C14" s="2"/>
      <c r="D14" s="2"/>
      <c r="H14" s="3"/>
      <c r="I14" s="3"/>
      <c r="J14" s="3"/>
    </row>
    <row r="15" spans="1:10" ht="18" x14ac:dyDescent="0.35">
      <c r="A15" s="1" t="s">
        <v>15</v>
      </c>
      <c r="B15" s="2">
        <v>2712</v>
      </c>
      <c r="C15" s="2"/>
      <c r="D15" s="2">
        <v>135</v>
      </c>
      <c r="H15" s="3"/>
      <c r="I15" s="3"/>
      <c r="J15" s="3"/>
    </row>
    <row r="16" spans="1:10" ht="18" x14ac:dyDescent="0.35">
      <c r="A16" s="1" t="s">
        <v>16</v>
      </c>
      <c r="B16" s="2">
        <v>2586</v>
      </c>
      <c r="C16" s="2"/>
      <c r="D16" s="2">
        <v>644</v>
      </c>
      <c r="H16" s="3"/>
      <c r="I16" s="3"/>
      <c r="J16" s="3"/>
    </row>
    <row r="17" spans="1:10" ht="18" x14ac:dyDescent="0.35">
      <c r="A17" s="1" t="s">
        <v>17</v>
      </c>
      <c r="B17" s="2">
        <v>2666</v>
      </c>
      <c r="C17" s="2"/>
      <c r="D17" s="2">
        <v>897</v>
      </c>
      <c r="H17" s="3"/>
      <c r="I17" s="3"/>
      <c r="J17" s="3"/>
    </row>
    <row r="18" spans="1:10" ht="18" x14ac:dyDescent="0.35">
      <c r="A18" s="1" t="s">
        <v>18</v>
      </c>
      <c r="B18" s="2">
        <v>2718</v>
      </c>
      <c r="C18" s="2"/>
      <c r="D18" s="2">
        <v>719</v>
      </c>
      <c r="H18" s="3"/>
      <c r="I18" s="3"/>
      <c r="J18" s="3"/>
    </row>
    <row r="19" spans="1:10" ht="18" x14ac:dyDescent="0.35">
      <c r="A19" s="1" t="s">
        <v>19</v>
      </c>
      <c r="B19" s="2">
        <v>2763</v>
      </c>
      <c r="C19" s="2"/>
      <c r="D19" s="2">
        <v>616</v>
      </c>
      <c r="H19" s="3"/>
      <c r="I19" s="3"/>
      <c r="J19" s="3"/>
    </row>
    <row r="20" spans="1:10" ht="18" x14ac:dyDescent="0.35">
      <c r="A20" s="1" t="s">
        <v>20</v>
      </c>
      <c r="B20" s="2">
        <v>2892</v>
      </c>
      <c r="C20" s="2">
        <v>508</v>
      </c>
      <c r="D20" s="2">
        <v>581</v>
      </c>
      <c r="H20" s="3"/>
      <c r="I20" s="3"/>
      <c r="J20" s="3"/>
    </row>
    <row r="21" spans="1:10" ht="18" x14ac:dyDescent="0.35">
      <c r="A21" s="1" t="s">
        <v>21</v>
      </c>
      <c r="B21" s="2">
        <v>2782</v>
      </c>
      <c r="C21" s="2">
        <v>905</v>
      </c>
      <c r="D21" s="2">
        <v>555</v>
      </c>
      <c r="H21" s="3"/>
      <c r="I21" s="3"/>
      <c r="J21" s="3"/>
    </row>
    <row r="22" spans="1:10" ht="18" x14ac:dyDescent="0.35">
      <c r="A22" s="1" t="s">
        <v>22</v>
      </c>
      <c r="B22" s="2">
        <v>2626</v>
      </c>
      <c r="C22" s="2">
        <v>930</v>
      </c>
      <c r="D22" s="2">
        <v>524</v>
      </c>
      <c r="H22" s="3"/>
      <c r="I22" s="3"/>
      <c r="J22" s="3"/>
    </row>
    <row r="23" spans="1:10" ht="18" x14ac:dyDescent="0.35">
      <c r="A23" s="1" t="s">
        <v>23</v>
      </c>
      <c r="B23" s="2">
        <v>2469</v>
      </c>
      <c r="C23" s="2">
        <v>902</v>
      </c>
      <c r="D23" s="2">
        <v>440</v>
      </c>
      <c r="H23" s="3"/>
      <c r="I23" s="3"/>
      <c r="J23" s="3"/>
    </row>
    <row r="24" spans="1:10" ht="18" x14ac:dyDescent="0.35">
      <c r="A24" s="1" t="s">
        <v>24</v>
      </c>
      <c r="B24" s="2">
        <v>2601</v>
      </c>
      <c r="C24" s="2">
        <v>985</v>
      </c>
      <c r="D24" s="2">
        <v>454</v>
      </c>
      <c r="H24" s="3"/>
      <c r="I24" s="3"/>
      <c r="J2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389AF-A069-4F9F-B071-CC2DC60EA7AF}">
  <dimension ref="A1:D24"/>
  <sheetViews>
    <sheetView workbookViewId="0">
      <selection activeCell="K23" sqref="K23"/>
    </sheetView>
  </sheetViews>
  <sheetFormatPr defaultRowHeight="15" x14ac:dyDescent="0.25"/>
  <sheetData>
    <row r="1" spans="1:4" x14ac:dyDescent="0.25">
      <c r="A1" t="s">
        <v>51</v>
      </c>
      <c r="B1" t="s">
        <v>52</v>
      </c>
    </row>
    <row r="3" spans="1:4" ht="18" x14ac:dyDescent="0.35">
      <c r="A3" s="4" t="s">
        <v>0</v>
      </c>
      <c r="B3" s="4" t="s">
        <v>27</v>
      </c>
      <c r="C3" s="4" t="s">
        <v>28</v>
      </c>
      <c r="D3" s="4" t="s">
        <v>29</v>
      </c>
    </row>
    <row r="4" spans="1:4" ht="18" x14ac:dyDescent="0.35">
      <c r="A4" s="5" t="s">
        <v>30</v>
      </c>
      <c r="B4" s="4">
        <f ca="1">ROUND(Table1[[#This Row],[Total]],1)</f>
        <v>62</v>
      </c>
      <c r="C4" s="4">
        <f ca="1">ROUND(Table1[[#This Row],[Per place]],1)</f>
        <v>78.7</v>
      </c>
      <c r="D4" s="4">
        <f ca="1">ROUND(Table1[[#This Row],[Per hour]],1)</f>
        <v>90.2</v>
      </c>
    </row>
    <row r="5" spans="1:4" ht="18" x14ac:dyDescent="0.35">
      <c r="A5" s="5" t="s">
        <v>31</v>
      </c>
      <c r="B5" s="4">
        <f ca="1">ROUND(Table1[[#This Row],[Total]],1)</f>
        <v>49.8</v>
      </c>
      <c r="C5" s="4">
        <f ca="1">ROUND(Table1[[#This Row],[Per place]],1)</f>
        <v>55.6</v>
      </c>
      <c r="D5" s="4">
        <f ca="1">ROUND(Table1[[#This Row],[Per hour]],1)</f>
        <v>68.599999999999994</v>
      </c>
    </row>
    <row r="6" spans="1:4" ht="18" x14ac:dyDescent="0.35">
      <c r="A6" s="5" t="s">
        <v>32</v>
      </c>
      <c r="B6" s="4">
        <f ca="1">ROUND(Table1[[#This Row],[Total]],1)</f>
        <v>76.3</v>
      </c>
      <c r="C6" s="4">
        <f ca="1">ROUND(Table1[[#This Row],[Per place]],1)</f>
        <v>84.1</v>
      </c>
      <c r="D6" s="4">
        <f ca="1">ROUND(Table1[[#This Row],[Per hour]],1)</f>
        <v>103.8</v>
      </c>
    </row>
    <row r="7" spans="1:4" ht="18" x14ac:dyDescent="0.35">
      <c r="A7" s="5" t="s">
        <v>33</v>
      </c>
      <c r="B7" s="4">
        <f ca="1">ROUND(Table1[[#This Row],[Total]],1)</f>
        <v>80.599999999999994</v>
      </c>
      <c r="C7" s="4">
        <f ca="1">ROUND(Table1[[#This Row],[Per place]],1)</f>
        <v>88.7</v>
      </c>
      <c r="D7" s="4">
        <f ca="1">ROUND(Table1[[#This Row],[Per hour]],1)</f>
        <v>109.5</v>
      </c>
    </row>
    <row r="8" spans="1:4" ht="18" x14ac:dyDescent="0.35">
      <c r="A8" s="5" t="s">
        <v>34</v>
      </c>
      <c r="B8" s="4">
        <f ca="1">ROUND(Table1[[#This Row],[Total]],1)</f>
        <v>83.3</v>
      </c>
      <c r="C8" s="4">
        <f ca="1">ROUND(Table1[[#This Row],[Per place]],1)</f>
        <v>91.2</v>
      </c>
      <c r="D8" s="4">
        <f ca="1">ROUND(Table1[[#This Row],[Per hour]],1)</f>
        <v>112</v>
      </c>
    </row>
    <row r="9" spans="1:4" ht="18" x14ac:dyDescent="0.35">
      <c r="A9" s="5" t="s">
        <v>35</v>
      </c>
      <c r="B9" s="4">
        <f ca="1">ROUND(Table1[[#This Row],[Total]],1)</f>
        <v>90.9</v>
      </c>
      <c r="C9" s="4">
        <f ca="1">ROUND(Table1[[#This Row],[Per place]],1)</f>
        <v>96.3</v>
      </c>
      <c r="D9" s="4">
        <f ca="1">ROUND(Table1[[#This Row],[Per hour]],1)</f>
        <v>102.3</v>
      </c>
    </row>
    <row r="10" spans="1:4" ht="18" x14ac:dyDescent="0.35">
      <c r="A10" s="5" t="s">
        <v>36</v>
      </c>
      <c r="B10" s="4">
        <f ca="1">ROUND(Table1[[#This Row],[Total]],1)</f>
        <v>92</v>
      </c>
      <c r="C10" s="4">
        <f ca="1">ROUND(Table1[[#This Row],[Per place]],1)</f>
        <v>95.4</v>
      </c>
      <c r="D10" s="4">
        <f ca="1">ROUND(Table1[[#This Row],[Per hour]],1)</f>
        <v>99.8</v>
      </c>
    </row>
    <row r="11" spans="1:4" ht="18" x14ac:dyDescent="0.35">
      <c r="A11" s="5" t="s">
        <v>37</v>
      </c>
      <c r="B11" s="4">
        <f ca="1">ROUND(Table1[[#This Row],[Total]],1)</f>
        <v>97.6</v>
      </c>
      <c r="C11" s="4">
        <f ca="1">ROUND(Table1[[#This Row],[Per place]],1)</f>
        <v>100</v>
      </c>
      <c r="D11" s="4">
        <f ca="1">ROUND(Table1[[#This Row],[Per hour]],1)</f>
        <v>102.9</v>
      </c>
    </row>
    <row r="12" spans="1:4" ht="18" x14ac:dyDescent="0.35">
      <c r="A12" s="5" t="s">
        <v>38</v>
      </c>
      <c r="B12" s="4">
        <f ca="1">ROUND(Table1[[#This Row],[Total]],1)</f>
        <v>100</v>
      </c>
      <c r="C12" s="4">
        <f ca="1">ROUND(Table1[[#This Row],[Per place]],1)</f>
        <v>100</v>
      </c>
      <c r="D12" s="4">
        <f ca="1">ROUND(Table1[[#This Row],[Per hour]],1)</f>
        <v>100</v>
      </c>
    </row>
    <row r="13" spans="1:4" ht="18" x14ac:dyDescent="0.35">
      <c r="A13" s="5" t="s">
        <v>39</v>
      </c>
      <c r="B13" s="4">
        <f ca="1">ROUND(Table1[[#This Row],[Total]],1)</f>
        <v>114.4</v>
      </c>
      <c r="C13" s="4">
        <f ca="1">ROUND(Table1[[#This Row],[Per place]],1)</f>
        <v>113.6</v>
      </c>
      <c r="D13" s="4">
        <f ca="1">ROUND(Table1[[#This Row],[Per hour]],1)</f>
        <v>102.9</v>
      </c>
    </row>
    <row r="14" spans="1:4" ht="18" x14ac:dyDescent="0.35">
      <c r="A14" s="5" t="s">
        <v>40</v>
      </c>
      <c r="B14" s="4">
        <f ca="1">ROUND(Table1[[#This Row],[Total]],1)</f>
        <v>138.19999999999999</v>
      </c>
      <c r="C14" s="4">
        <f ca="1">ROUND(Table1[[#This Row],[Per place]],1)</f>
        <v>133</v>
      </c>
      <c r="D14" s="4">
        <f ca="1">ROUND(Table1[[#This Row],[Per hour]],1)</f>
        <v>111.5</v>
      </c>
    </row>
    <row r="15" spans="1:4" ht="18" x14ac:dyDescent="0.35">
      <c r="A15" s="5" t="s">
        <v>41</v>
      </c>
      <c r="B15" s="4">
        <f ca="1">ROUND(Table1[[#This Row],[Total]],1)</f>
        <v>153.9</v>
      </c>
      <c r="C15" s="4">
        <f ca="1">ROUND(Table1[[#This Row],[Per place]],1)</f>
        <v>147.6</v>
      </c>
      <c r="D15" s="4">
        <f ca="1">ROUND(Table1[[#This Row],[Per hour]],1)</f>
        <v>123</v>
      </c>
    </row>
    <row r="16" spans="1:4" ht="18" x14ac:dyDescent="0.35">
      <c r="A16" s="5" t="s">
        <v>42</v>
      </c>
      <c r="B16" s="4">
        <f ca="1">ROUND(Table1[[#This Row],[Total]],1)</f>
        <v>146.80000000000001</v>
      </c>
      <c r="C16" s="4">
        <f ca="1">ROUND(Table1[[#This Row],[Per place]],1)</f>
        <v>137.4</v>
      </c>
      <c r="D16" s="4">
        <f ca="1">ROUND(Table1[[#This Row],[Per hour]],1)</f>
        <v>114.2</v>
      </c>
    </row>
    <row r="17" spans="1:4" ht="18" x14ac:dyDescent="0.35">
      <c r="A17" s="5" t="s">
        <v>43</v>
      </c>
      <c r="B17" s="4">
        <f ca="1">ROUND(Table1[[#This Row],[Total]],1)</f>
        <v>151.30000000000001</v>
      </c>
      <c r="C17" s="4">
        <f ca="1">ROUND(Table1[[#This Row],[Per place]],1)</f>
        <v>139.19999999999999</v>
      </c>
      <c r="D17" s="4">
        <f ca="1">ROUND(Table1[[#This Row],[Per hour]],1)</f>
        <v>118.1</v>
      </c>
    </row>
    <row r="18" spans="1:4" ht="18" x14ac:dyDescent="0.35">
      <c r="A18" s="5" t="s">
        <v>44</v>
      </c>
      <c r="B18" s="4">
        <f ca="1">ROUND(Table1[[#This Row],[Total]],1)</f>
        <v>154.30000000000001</v>
      </c>
      <c r="C18" s="4">
        <f ca="1">ROUND(Table1[[#This Row],[Per place]],1)</f>
        <v>140</v>
      </c>
      <c r="D18" s="4">
        <f ca="1">ROUND(Table1[[#This Row],[Per hour]],1)</f>
        <v>118.7</v>
      </c>
    </row>
    <row r="19" spans="1:4" ht="18" x14ac:dyDescent="0.35">
      <c r="A19" s="5" t="s">
        <v>45</v>
      </c>
      <c r="B19" s="4">
        <f ca="1">ROUND(Table1[[#This Row],[Total]],1)</f>
        <v>156.80000000000001</v>
      </c>
      <c r="C19" s="4">
        <f ca="1">ROUND(Table1[[#This Row],[Per place]],1)</f>
        <v>146.5</v>
      </c>
      <c r="D19" s="4">
        <f ca="1">ROUND(Table1[[#This Row],[Per hour]],1)</f>
        <v>123.8</v>
      </c>
    </row>
    <row r="20" spans="1:4" ht="18" x14ac:dyDescent="0.35">
      <c r="A20" s="5" t="s">
        <v>46</v>
      </c>
      <c r="B20" s="4">
        <f ca="1">ROUND(Table1[[#This Row],[Total]],1)</f>
        <v>193</v>
      </c>
      <c r="C20" s="4">
        <f ca="1">ROUND(Table1[[#This Row],[Per place]],1)</f>
        <v>184.5</v>
      </c>
      <c r="D20" s="4">
        <f ca="1">ROUND(Table1[[#This Row],[Per hour]],1)</f>
        <v>133.9</v>
      </c>
    </row>
    <row r="21" spans="1:4" ht="18" x14ac:dyDescent="0.35">
      <c r="A21" s="5" t="s">
        <v>47</v>
      </c>
      <c r="B21" s="4">
        <f ca="1">ROUND(Table1[[#This Row],[Total]],1)</f>
        <v>209.3</v>
      </c>
      <c r="C21" s="4">
        <f ca="1">ROUND(Table1[[#This Row],[Per place]],1)</f>
        <v>201</v>
      </c>
      <c r="D21" s="4">
        <f ca="1">ROUND(Table1[[#This Row],[Per hour]],1)</f>
        <v>128.69999999999999</v>
      </c>
    </row>
    <row r="22" spans="1:4" ht="18" x14ac:dyDescent="0.35">
      <c r="A22" s="5" t="s">
        <v>48</v>
      </c>
      <c r="B22" s="4">
        <f ca="1">ROUND(Table1[[#This Row],[Total]],1)</f>
        <v>201.9</v>
      </c>
      <c r="C22" s="4">
        <f ca="1">ROUND(Table1[[#This Row],[Per place]],1)</f>
        <v>194.9</v>
      </c>
      <c r="D22" s="4">
        <f ca="1">ROUND(Table1[[#This Row],[Per hour]],1)</f>
        <v>122.8</v>
      </c>
    </row>
    <row r="23" spans="1:4" ht="18" x14ac:dyDescent="0.35">
      <c r="A23" s="5" t="s">
        <v>49</v>
      </c>
      <c r="B23" s="4">
        <f ca="1">ROUND(Table1[[#This Row],[Total]],1)</f>
        <v>191.3</v>
      </c>
      <c r="C23" s="4">
        <f ca="1">ROUND(Table1[[#This Row],[Per place]],1)</f>
        <v>197.9</v>
      </c>
      <c r="D23" s="4">
        <f ca="1">ROUND(Table1[[#This Row],[Per hour]],1)</f>
        <v>122.7</v>
      </c>
    </row>
    <row r="24" spans="1:4" ht="18" x14ac:dyDescent="0.35">
      <c r="A24" s="5" t="s">
        <v>50</v>
      </c>
      <c r="B24" s="4">
        <f ca="1">ROUND(Table1[[#This Row],[Total]],1)</f>
        <v>203.5</v>
      </c>
      <c r="C24" s="4">
        <f ca="1">ROUND(Table1[[#This Row],[Per place]],1)</f>
        <v>208</v>
      </c>
      <c r="D24" s="4">
        <f ca="1">ROUND(Table1[[#This Row],[Per hour]],1)</f>
        <v>127.7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BF057-C7A5-4416-9D70-3189243EDAA6}">
  <dimension ref="A1:I22"/>
  <sheetViews>
    <sheetView workbookViewId="0">
      <selection activeCell="E21" sqref="E21"/>
    </sheetView>
  </sheetViews>
  <sheetFormatPr defaultRowHeight="15" x14ac:dyDescent="0.25"/>
  <cols>
    <col min="2" max="9" width="12.7109375" customWidth="1"/>
  </cols>
  <sheetData>
    <row r="1" spans="1:9" x14ac:dyDescent="0.25">
      <c r="A1" t="s">
        <v>60</v>
      </c>
      <c r="B1" t="s">
        <v>61</v>
      </c>
    </row>
    <row r="3" spans="1:9" ht="18" x14ac:dyDescent="0.35">
      <c r="A3" s="4" t="s">
        <v>0</v>
      </c>
      <c r="B3" s="4" t="s">
        <v>53</v>
      </c>
      <c r="C3" s="4" t="s">
        <v>62</v>
      </c>
      <c r="D3" s="4" t="s">
        <v>54</v>
      </c>
      <c r="E3" s="4" t="s">
        <v>63</v>
      </c>
      <c r="F3" s="4" t="s">
        <v>55</v>
      </c>
      <c r="G3" s="4" t="s">
        <v>64</v>
      </c>
      <c r="H3" s="4" t="s">
        <v>56</v>
      </c>
      <c r="I3" s="4" t="s">
        <v>65</v>
      </c>
    </row>
    <row r="4" spans="1:9" ht="18" x14ac:dyDescent="0.35">
      <c r="A4" s="4" t="s">
        <v>46</v>
      </c>
      <c r="B4" s="6">
        <v>3277</v>
      </c>
      <c r="C4" s="6"/>
      <c r="D4" s="6">
        <v>3277</v>
      </c>
      <c r="E4" s="6"/>
      <c r="F4" s="6">
        <v>3277</v>
      </c>
      <c r="G4" s="6"/>
      <c r="H4" s="6">
        <v>3277</v>
      </c>
      <c r="I4" s="6"/>
    </row>
    <row r="5" spans="1:9" ht="18" x14ac:dyDescent="0.35">
      <c r="A5" s="4" t="s">
        <v>47</v>
      </c>
      <c r="B5" s="6">
        <v>3578</v>
      </c>
      <c r="C5" s="6"/>
      <c r="D5" s="6">
        <v>3509</v>
      </c>
      <c r="E5" s="6"/>
      <c r="F5" s="6">
        <v>3515</v>
      </c>
      <c r="G5" s="6"/>
      <c r="H5" s="6">
        <v>3467</v>
      </c>
      <c r="I5" s="6"/>
    </row>
    <row r="6" spans="1:9" ht="18" x14ac:dyDescent="0.35">
      <c r="A6" s="4" t="s">
        <v>48</v>
      </c>
      <c r="B6" s="6">
        <v>3618</v>
      </c>
      <c r="C6" s="6"/>
      <c r="D6" s="6">
        <v>3466</v>
      </c>
      <c r="E6" s="6"/>
      <c r="F6" s="6">
        <v>3465</v>
      </c>
      <c r="G6" s="6"/>
      <c r="H6" s="6">
        <v>3398</v>
      </c>
      <c r="I6" s="6"/>
    </row>
    <row r="7" spans="1:9" ht="18" x14ac:dyDescent="0.35">
      <c r="A7" s="4" t="s">
        <v>49</v>
      </c>
      <c r="B7" s="6">
        <v>3627</v>
      </c>
      <c r="C7" s="6"/>
      <c r="D7" s="6">
        <v>3257</v>
      </c>
      <c r="E7" s="6">
        <v>3257</v>
      </c>
      <c r="F7" s="6">
        <v>3264</v>
      </c>
      <c r="G7" s="6"/>
      <c r="H7" s="6">
        <v>3264</v>
      </c>
      <c r="I7" s="6"/>
    </row>
    <row r="8" spans="1:9" ht="18" x14ac:dyDescent="0.35">
      <c r="A8" s="4" t="s">
        <v>50</v>
      </c>
      <c r="B8" s="6">
        <v>3574</v>
      </c>
      <c r="C8" s="6"/>
      <c r="D8" s="6"/>
      <c r="E8" s="6">
        <v>3231</v>
      </c>
      <c r="F8" s="6">
        <v>3232</v>
      </c>
      <c r="G8" s="6"/>
      <c r="H8" s="6">
        <v>3116</v>
      </c>
      <c r="I8" s="6"/>
    </row>
    <row r="9" spans="1:9" ht="18" x14ac:dyDescent="0.35">
      <c r="A9" s="4" t="s">
        <v>57</v>
      </c>
      <c r="B9" s="6">
        <v>3734</v>
      </c>
      <c r="C9" s="6">
        <v>3734</v>
      </c>
      <c r="D9" s="6"/>
      <c r="E9" s="6">
        <v>3287</v>
      </c>
      <c r="F9" s="6">
        <v>3220</v>
      </c>
      <c r="G9" s="6">
        <v>3220</v>
      </c>
      <c r="H9" s="6">
        <v>3058</v>
      </c>
      <c r="I9" s="6">
        <v>3058</v>
      </c>
    </row>
    <row r="10" spans="1:9" ht="18" x14ac:dyDescent="0.35">
      <c r="A10" s="4" t="s">
        <v>58</v>
      </c>
      <c r="B10" s="6"/>
      <c r="C10" s="6">
        <v>3754</v>
      </c>
      <c r="D10" s="6"/>
      <c r="E10" s="6">
        <v>3233</v>
      </c>
      <c r="F10" s="6"/>
      <c r="G10" s="6">
        <v>3136</v>
      </c>
      <c r="H10" s="6"/>
      <c r="I10" s="6">
        <v>2927</v>
      </c>
    </row>
    <row r="11" spans="1:9" x14ac:dyDescent="0.25">
      <c r="A11" t="s">
        <v>59</v>
      </c>
      <c r="B11" s="6"/>
      <c r="C11" s="6">
        <v>3744</v>
      </c>
      <c r="D11" s="6"/>
      <c r="E11" s="6">
        <v>3165</v>
      </c>
      <c r="F11" s="6"/>
      <c r="G11" s="6">
        <v>3087</v>
      </c>
      <c r="H11" s="6"/>
      <c r="I11" s="6">
        <v>2832</v>
      </c>
    </row>
    <row r="14" spans="1:9" x14ac:dyDescent="0.25">
      <c r="B14" s="3"/>
      <c r="C14" s="3"/>
      <c r="D14" s="3"/>
      <c r="E14" s="3"/>
      <c r="F14" s="3"/>
      <c r="G14" s="3"/>
      <c r="H14" s="3"/>
      <c r="I14" s="3"/>
    </row>
    <row r="15" spans="1:9" x14ac:dyDescent="0.25">
      <c r="B15" s="3"/>
      <c r="C15" s="3"/>
      <c r="D15" s="3"/>
      <c r="E15" s="3"/>
      <c r="F15" s="3"/>
      <c r="G15" s="3"/>
      <c r="H15" s="3"/>
      <c r="I15" s="3"/>
    </row>
    <row r="16" spans="1:9" x14ac:dyDescent="0.25">
      <c r="B16" s="3"/>
      <c r="C16" s="3"/>
      <c r="D16" s="3"/>
      <c r="E16" s="3"/>
      <c r="F16" s="3"/>
      <c r="G16" s="3"/>
      <c r="H16" s="3"/>
      <c r="I16" s="3"/>
    </row>
    <row r="17" spans="2:9" x14ac:dyDescent="0.25">
      <c r="B17" s="3"/>
      <c r="C17" s="3"/>
      <c r="D17" s="3"/>
      <c r="E17" s="3"/>
      <c r="F17" s="3"/>
      <c r="G17" s="3"/>
      <c r="H17" s="3"/>
      <c r="I17" s="3"/>
    </row>
    <row r="18" spans="2:9" x14ac:dyDescent="0.25">
      <c r="B18" s="3"/>
      <c r="C18" s="3"/>
      <c r="D18" s="3"/>
      <c r="E18" s="3"/>
      <c r="F18" s="3"/>
      <c r="G18" s="3"/>
      <c r="H18" s="3"/>
      <c r="I18" s="3"/>
    </row>
    <row r="19" spans="2:9" x14ac:dyDescent="0.25">
      <c r="B19" s="3"/>
      <c r="C19" s="3"/>
      <c r="D19" s="3"/>
      <c r="E19" s="3"/>
      <c r="F19" s="3"/>
      <c r="G19" s="3"/>
      <c r="H19" s="3"/>
      <c r="I19" s="3"/>
    </row>
    <row r="20" spans="2:9" x14ac:dyDescent="0.25">
      <c r="B20" s="3"/>
      <c r="C20" s="3"/>
      <c r="D20" s="3"/>
      <c r="E20" s="3"/>
      <c r="F20" s="3"/>
      <c r="G20" s="3"/>
      <c r="H20" s="3"/>
      <c r="I20" s="3"/>
    </row>
    <row r="21" spans="2:9" x14ac:dyDescent="0.25">
      <c r="B21" s="3"/>
      <c r="C21" s="3"/>
      <c r="D21" s="3"/>
      <c r="E21" s="3"/>
      <c r="F21" s="3"/>
      <c r="G21" s="3"/>
      <c r="H21" s="3"/>
      <c r="I21" s="3"/>
    </row>
    <row r="22" spans="2:9" x14ac:dyDescent="0.25">
      <c r="B22" s="3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FA3D7-9BB1-4A9F-BB01-90BA1CC27D82}">
  <dimension ref="A1:E24"/>
  <sheetViews>
    <sheetView tabSelected="1" workbookViewId="0">
      <selection activeCell="K8" sqref="K8"/>
    </sheetView>
  </sheetViews>
  <sheetFormatPr defaultRowHeight="15" x14ac:dyDescent="0.25"/>
  <cols>
    <col min="1" max="1" width="13.28515625" customWidth="1"/>
  </cols>
  <sheetData>
    <row r="1" spans="1:5" x14ac:dyDescent="0.25">
      <c r="A1" t="s">
        <v>91</v>
      </c>
      <c r="B1" t="s">
        <v>92</v>
      </c>
    </row>
    <row r="3" spans="1:5" x14ac:dyDescent="0.25">
      <c r="B3" t="s">
        <v>66</v>
      </c>
      <c r="C3" t="s">
        <v>67</v>
      </c>
      <c r="D3" t="s">
        <v>68</v>
      </c>
      <c r="E3" t="s">
        <v>69</v>
      </c>
    </row>
    <row r="4" spans="1:5" ht="18" x14ac:dyDescent="0.35">
      <c r="A4" s="7" t="s">
        <v>70</v>
      </c>
      <c r="B4" s="8"/>
      <c r="C4" s="8">
        <v>0.45</v>
      </c>
      <c r="D4" s="8">
        <v>0.1</v>
      </c>
      <c r="E4" s="8">
        <v>0.45</v>
      </c>
    </row>
    <row r="5" spans="1:5" ht="18" x14ac:dyDescent="0.35">
      <c r="A5" s="7" t="s">
        <v>71</v>
      </c>
      <c r="B5" s="8"/>
      <c r="C5" s="8">
        <v>0.45</v>
      </c>
      <c r="D5" s="8">
        <v>0.12</v>
      </c>
      <c r="E5" s="8">
        <v>0.44</v>
      </c>
    </row>
    <row r="6" spans="1:5" ht="18" x14ac:dyDescent="0.35">
      <c r="A6" s="7" t="s">
        <v>72</v>
      </c>
      <c r="B6" s="8"/>
      <c r="C6" s="8">
        <v>0.44</v>
      </c>
      <c r="D6" s="8">
        <v>0.13</v>
      </c>
      <c r="E6" s="8">
        <v>0.43</v>
      </c>
    </row>
    <row r="7" spans="1:5" ht="18" x14ac:dyDescent="0.35">
      <c r="A7" s="7" t="s">
        <v>73</v>
      </c>
      <c r="B7" s="8"/>
      <c r="C7" s="8">
        <v>0.39</v>
      </c>
      <c r="D7" s="8">
        <v>0.14000000000000001</v>
      </c>
      <c r="E7" s="8">
        <v>0.47</v>
      </c>
    </row>
    <row r="8" spans="1:5" ht="18" x14ac:dyDescent="0.35">
      <c r="A8" s="7" t="s">
        <v>74</v>
      </c>
      <c r="B8" s="8"/>
      <c r="C8" s="8">
        <v>0.28999999999999998</v>
      </c>
      <c r="D8" s="8">
        <v>0.15</v>
      </c>
      <c r="E8" s="8">
        <v>0.55000000000000004</v>
      </c>
    </row>
    <row r="9" spans="1:5" ht="18" x14ac:dyDescent="0.35">
      <c r="A9" s="7" t="s">
        <v>75</v>
      </c>
      <c r="B9" s="8">
        <v>0.03</v>
      </c>
      <c r="C9" s="8">
        <v>0.25</v>
      </c>
      <c r="D9" s="8">
        <v>0.16</v>
      </c>
      <c r="E9" s="8">
        <v>0.56000000000000005</v>
      </c>
    </row>
    <row r="10" spans="1:5" ht="18" x14ac:dyDescent="0.35">
      <c r="A10" s="7" t="s">
        <v>76</v>
      </c>
      <c r="B10" s="8">
        <v>0.12</v>
      </c>
      <c r="C10" s="8">
        <v>0.23</v>
      </c>
      <c r="D10" s="8">
        <v>0.16</v>
      </c>
      <c r="E10" s="8">
        <v>0.49</v>
      </c>
    </row>
    <row r="11" spans="1:5" ht="18" x14ac:dyDescent="0.35">
      <c r="A11" s="7" t="s">
        <v>77</v>
      </c>
      <c r="B11" s="8">
        <v>0.16</v>
      </c>
      <c r="C11" s="8">
        <v>0.22</v>
      </c>
      <c r="D11" s="8">
        <v>0.15</v>
      </c>
      <c r="E11" s="8">
        <v>0.47</v>
      </c>
    </row>
    <row r="12" spans="1:5" ht="18" x14ac:dyDescent="0.35">
      <c r="A12" s="7" t="s">
        <v>78</v>
      </c>
      <c r="B12" s="8">
        <v>0.13</v>
      </c>
      <c r="C12" s="8">
        <v>0.21</v>
      </c>
      <c r="D12" s="8">
        <v>0.16</v>
      </c>
      <c r="E12" s="8">
        <v>0.49</v>
      </c>
    </row>
    <row r="13" spans="1:5" ht="18" x14ac:dyDescent="0.35">
      <c r="A13" s="7" t="s">
        <v>79</v>
      </c>
      <c r="B13" s="8">
        <v>0.11</v>
      </c>
      <c r="C13" s="8">
        <v>0.2</v>
      </c>
      <c r="D13" s="8">
        <v>0.17</v>
      </c>
      <c r="E13" s="8">
        <v>0.51</v>
      </c>
    </row>
    <row r="14" spans="1:5" ht="18" x14ac:dyDescent="0.35">
      <c r="A14" s="7" t="s">
        <v>80</v>
      </c>
      <c r="B14" s="8">
        <v>0.1</v>
      </c>
      <c r="C14" s="8">
        <v>0.18</v>
      </c>
      <c r="D14" s="8">
        <v>0.24</v>
      </c>
      <c r="E14" s="8">
        <v>0.48</v>
      </c>
    </row>
    <row r="15" spans="1:5" ht="18" x14ac:dyDescent="0.35">
      <c r="A15" s="7" t="s">
        <v>81</v>
      </c>
      <c r="B15" s="8">
        <v>0.09</v>
      </c>
      <c r="C15" s="8">
        <v>0.17</v>
      </c>
      <c r="D15" s="8">
        <v>0.3</v>
      </c>
      <c r="E15" s="8">
        <v>0.44</v>
      </c>
    </row>
    <row r="16" spans="1:5" ht="18" x14ac:dyDescent="0.35">
      <c r="A16" s="7" t="s">
        <v>82</v>
      </c>
      <c r="B16" s="8">
        <v>0.09</v>
      </c>
      <c r="C16" s="8">
        <v>0.16</v>
      </c>
      <c r="D16" s="8">
        <v>0.31</v>
      </c>
      <c r="E16" s="8">
        <v>0.44</v>
      </c>
    </row>
    <row r="17" spans="1:5" ht="18" x14ac:dyDescent="0.35">
      <c r="A17" s="7" t="s">
        <v>83</v>
      </c>
      <c r="B17" s="8">
        <v>0.09</v>
      </c>
      <c r="C17" s="8">
        <v>0.13</v>
      </c>
      <c r="D17" s="8">
        <v>0.3</v>
      </c>
      <c r="E17" s="8">
        <v>0.49</v>
      </c>
    </row>
    <row r="18" spans="1:5" ht="18" x14ac:dyDescent="0.35">
      <c r="A18" s="7" t="s">
        <v>84</v>
      </c>
      <c r="B18" s="8">
        <v>0.08</v>
      </c>
      <c r="C18" s="8">
        <v>0.12</v>
      </c>
      <c r="D18" s="8">
        <v>0.31</v>
      </c>
      <c r="E18" s="8">
        <v>0.48</v>
      </c>
    </row>
    <row r="19" spans="1:5" ht="18" x14ac:dyDescent="0.35">
      <c r="A19" s="7" t="s">
        <v>85</v>
      </c>
      <c r="B19" s="8">
        <v>0.09</v>
      </c>
      <c r="C19" s="8">
        <v>0.13</v>
      </c>
      <c r="D19" s="8">
        <v>0.31</v>
      </c>
      <c r="E19" s="8">
        <v>0.47</v>
      </c>
    </row>
    <row r="20" spans="1:5" ht="18" x14ac:dyDescent="0.35">
      <c r="A20" s="7" t="s">
        <v>86</v>
      </c>
      <c r="B20" s="8">
        <v>0.09</v>
      </c>
      <c r="C20" s="8">
        <v>0.14000000000000001</v>
      </c>
      <c r="D20" s="8">
        <v>0.3</v>
      </c>
      <c r="E20" s="8">
        <v>0.47</v>
      </c>
    </row>
    <row r="21" spans="1:5" ht="18" x14ac:dyDescent="0.35">
      <c r="A21" s="7" t="s">
        <v>87</v>
      </c>
      <c r="B21" s="8">
        <v>7.0000000000000007E-2</v>
      </c>
      <c r="C21" s="8">
        <v>0.11</v>
      </c>
      <c r="D21" s="8">
        <v>0.46</v>
      </c>
      <c r="E21" s="8">
        <v>0.36</v>
      </c>
    </row>
    <row r="22" spans="1:5" ht="18" x14ac:dyDescent="0.35">
      <c r="A22" s="7" t="s">
        <v>88</v>
      </c>
      <c r="B22" s="8">
        <v>0.06</v>
      </c>
      <c r="C22" s="8">
        <v>0.09</v>
      </c>
      <c r="D22" s="8">
        <v>0.56000000000000005</v>
      </c>
      <c r="E22" s="8">
        <v>0.28999999999999998</v>
      </c>
    </row>
    <row r="23" spans="1:5" ht="18" x14ac:dyDescent="0.35">
      <c r="A23" s="7" t="s">
        <v>89</v>
      </c>
      <c r="B23" s="8">
        <v>0.05</v>
      </c>
      <c r="C23" s="8">
        <v>0.08</v>
      </c>
      <c r="D23" s="8">
        <v>0.59</v>
      </c>
      <c r="E23" s="8">
        <v>0.27</v>
      </c>
    </row>
    <row r="24" spans="1:5" ht="18" x14ac:dyDescent="0.35">
      <c r="A24" s="7" t="s">
        <v>90</v>
      </c>
      <c r="B24" s="8">
        <v>0.05</v>
      </c>
      <c r="C24" s="8">
        <v>0.08</v>
      </c>
      <c r="D24" s="8">
        <v>0.57999999999999996</v>
      </c>
      <c r="E24" s="8">
        <v>0.28000000000000003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Fig1</vt:lpstr>
      <vt:lpstr>Fig2</vt:lpstr>
      <vt:lpstr>Fig3</vt:lpstr>
      <vt:lpstr>Fig4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Farquharson</dc:creator>
  <cp:lastModifiedBy>Dermot Watson</cp:lastModifiedBy>
  <dcterms:created xsi:type="dcterms:W3CDTF">2023-08-09T12:21:18Z</dcterms:created>
  <dcterms:modified xsi:type="dcterms:W3CDTF">2023-08-09T12:34:52Z</dcterms:modified>
</cp:coreProperties>
</file>